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nigeltimperley/Documents/"/>
    </mc:Choice>
  </mc:AlternateContent>
  <bookViews>
    <workbookView xWindow="-40" yWindow="1880" windowWidth="27320" windowHeight="12440" activeTab="1"/>
  </bookViews>
  <sheets>
    <sheet name="month 2" sheetId="8" r:id="rId1"/>
    <sheet name="complete results log" sheetId="2" r:id="rId2"/>
    <sheet name="summary results" sheetId="3" r:id="rId3"/>
    <sheet name="notes for use" sheetId="4" r:id="rId4"/>
    <sheet name="Sheet4" sheetId="5" state="hidden" r:id="rId5"/>
    <sheet name="Sheet5" sheetId="6" state="hidden" r:id="rId6"/>
    <sheet name="Sheet1" sheetId="7" state="hidden" r:id="rId7"/>
  </sheets>
  <definedNames>
    <definedName name="_1Excel_BuiltIn__FilterDatabase_1" localSheetId="1">"#REF!"</definedName>
    <definedName name="_1Excel_BuiltIn__FilterDatabase_1" localSheetId="0">"#REF!"</definedName>
    <definedName name="_1Excel_BuiltIn__FilterDatabase_1">"#REF!"</definedName>
    <definedName name="EACHWAY">Sheet1!$A$1:$A$2</definedName>
    <definedName name="Excel_BuiltIn__FilterDatabase" localSheetId="1">"#REF!"</definedName>
    <definedName name="Excel_BuiltIn__FilterDatabase" localSheetId="0">"#REF!"</definedName>
    <definedName name="Excel_BuiltIn__FilterDatabase">"#REF!"</definedName>
    <definedName name="FRACTIONS">Sheet5!$A$1:$A$4</definedName>
    <definedName name="RESULT">Sheet4!$A$1:$A$4</definedName>
    <definedName name="Table1" localSheetId="0">#REF!</definedName>
    <definedName name="Table1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3" l="1"/>
  <c r="M12" i="3"/>
  <c r="B14" i="3"/>
  <c r="B18" i="3"/>
  <c r="B17" i="3"/>
  <c r="B16" i="3"/>
  <c r="B15" i="3"/>
  <c r="B13" i="3"/>
  <c r="B12" i="3"/>
  <c r="B11" i="3"/>
  <c r="A13" i="3"/>
  <c r="A14" i="3"/>
  <c r="A15" i="3"/>
  <c r="A16" i="3"/>
  <c r="A17" i="3"/>
  <c r="A18" i="3"/>
  <c r="A12" i="3"/>
  <c r="N319" i="8"/>
  <c r="N320" i="8"/>
  <c r="N321" i="8"/>
  <c r="N322" i="8"/>
  <c r="N323" i="8"/>
  <c r="N324" i="8"/>
  <c r="N325" i="8"/>
  <c r="N326" i="8"/>
  <c r="N327" i="8"/>
  <c r="N328" i="8"/>
  <c r="N329" i="8"/>
  <c r="N330" i="8"/>
  <c r="N331" i="8"/>
  <c r="N332" i="8"/>
  <c r="N333" i="8"/>
  <c r="N334" i="8"/>
  <c r="N335" i="8"/>
  <c r="N336" i="8"/>
  <c r="N337" i="8"/>
  <c r="N338" i="8"/>
  <c r="N339" i="8"/>
  <c r="N340" i="8"/>
  <c r="N341" i="8"/>
  <c r="N342" i="8"/>
  <c r="N343" i="8"/>
  <c r="N344" i="8"/>
  <c r="N345" i="8"/>
  <c r="N346" i="8"/>
  <c r="N347" i="8"/>
  <c r="N348" i="8"/>
  <c r="N349" i="8"/>
  <c r="N350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363" i="8"/>
  <c r="N364" i="8"/>
  <c r="N365" i="8"/>
  <c r="N366" i="8"/>
  <c r="N367" i="8"/>
  <c r="N368" i="8"/>
  <c r="N369" i="8"/>
  <c r="N370" i="8"/>
  <c r="N371" i="8"/>
  <c r="N372" i="8"/>
  <c r="N373" i="8"/>
  <c r="N374" i="8"/>
  <c r="N375" i="8"/>
  <c r="N376" i="8"/>
  <c r="N377" i="8"/>
  <c r="N378" i="8"/>
  <c r="N379" i="8"/>
  <c r="N380" i="8"/>
  <c r="N381" i="8"/>
  <c r="N382" i="8"/>
  <c r="N383" i="8"/>
  <c r="N384" i="8"/>
  <c r="N385" i="8"/>
  <c r="N386" i="8"/>
  <c r="N387" i="8"/>
  <c r="N388" i="8"/>
  <c r="N389" i="8"/>
  <c r="N390" i="8"/>
  <c r="N391" i="8"/>
  <c r="N392" i="8"/>
  <c r="N393" i="8"/>
  <c r="N394" i="8"/>
  <c r="N395" i="8"/>
  <c r="N396" i="8"/>
  <c r="N397" i="8"/>
  <c r="N398" i="8"/>
  <c r="N399" i="8"/>
  <c r="N400" i="8"/>
  <c r="N401" i="8"/>
  <c r="N402" i="8"/>
  <c r="N403" i="8"/>
  <c r="N404" i="8"/>
  <c r="N405" i="8"/>
  <c r="N406" i="8"/>
  <c r="N407" i="8"/>
  <c r="N408" i="8"/>
  <c r="N409" i="8"/>
  <c r="N410" i="8"/>
  <c r="N411" i="8"/>
  <c r="N412" i="8"/>
  <c r="N413" i="8"/>
  <c r="N414" i="8"/>
  <c r="N415" i="8"/>
  <c r="N416" i="8"/>
  <c r="N417" i="8"/>
  <c r="N418" i="8"/>
  <c r="N419" i="8"/>
  <c r="N420" i="8"/>
  <c r="N421" i="8"/>
  <c r="N422" i="8"/>
  <c r="N423" i="8"/>
  <c r="N424" i="8"/>
  <c r="N425" i="8"/>
  <c r="N426" i="8"/>
  <c r="N427" i="8"/>
  <c r="N428" i="8"/>
  <c r="N429" i="8"/>
  <c r="N430" i="8"/>
  <c r="N431" i="8"/>
  <c r="N432" i="8"/>
  <c r="N433" i="8"/>
  <c r="N434" i="8"/>
  <c r="N435" i="8"/>
  <c r="N436" i="8"/>
  <c r="N437" i="8"/>
  <c r="N438" i="8"/>
  <c r="N439" i="8"/>
  <c r="N440" i="8"/>
  <c r="N441" i="8"/>
  <c r="N442" i="8"/>
  <c r="N443" i="8"/>
  <c r="N444" i="8"/>
  <c r="N445" i="8"/>
  <c r="N446" i="8"/>
  <c r="N447" i="8"/>
  <c r="N448" i="8"/>
  <c r="N449" i="8"/>
  <c r="N450" i="8"/>
  <c r="N451" i="8"/>
  <c r="N452" i="8"/>
  <c r="N453" i="8"/>
  <c r="N454" i="8"/>
  <c r="N455" i="8"/>
  <c r="N456" i="8"/>
  <c r="N457" i="8"/>
  <c r="N458" i="8"/>
  <c r="N459" i="8"/>
  <c r="N460" i="8"/>
  <c r="N461" i="8"/>
  <c r="N462" i="8"/>
  <c r="N463" i="8"/>
  <c r="N464" i="8"/>
  <c r="N465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78" i="8"/>
  <c r="N479" i="8"/>
  <c r="N480" i="8"/>
  <c r="N481" i="8"/>
  <c r="N482" i="8"/>
  <c r="N483" i="8"/>
  <c r="N484" i="8"/>
  <c r="N485" i="8"/>
  <c r="N486" i="8"/>
  <c r="N487" i="8"/>
  <c r="N488" i="8"/>
  <c r="N489" i="8"/>
  <c r="N490" i="8"/>
  <c r="N491" i="8"/>
  <c r="N492" i="8"/>
  <c r="N493" i="8"/>
  <c r="N494" i="8"/>
  <c r="N495" i="8"/>
  <c r="N496" i="8"/>
  <c r="N497" i="8"/>
  <c r="N498" i="8"/>
  <c r="N499" i="8"/>
  <c r="N500" i="8"/>
  <c r="N501" i="8"/>
  <c r="N502" i="8"/>
  <c r="N503" i="8"/>
  <c r="N504" i="8"/>
  <c r="N505" i="8"/>
  <c r="N506" i="8"/>
  <c r="N507" i="8"/>
  <c r="N508" i="8"/>
  <c r="N509" i="8"/>
  <c r="N510" i="8"/>
  <c r="N511" i="8"/>
  <c r="N512" i="8"/>
  <c r="N513" i="8"/>
  <c r="N514" i="8"/>
  <c r="N515" i="8"/>
  <c r="N516" i="8"/>
  <c r="N517" i="8"/>
  <c r="N518" i="8"/>
  <c r="N519" i="8"/>
  <c r="N520" i="8"/>
  <c r="N521" i="8"/>
  <c r="N522" i="8"/>
  <c r="N523" i="8"/>
  <c r="N524" i="8"/>
  <c r="N525" i="8"/>
  <c r="N526" i="8"/>
  <c r="N527" i="8"/>
  <c r="N528" i="8"/>
  <c r="N529" i="8"/>
  <c r="N530" i="8"/>
  <c r="N531" i="8"/>
  <c r="N532" i="8"/>
  <c r="N533" i="8"/>
  <c r="N534" i="8"/>
  <c r="N535" i="8"/>
  <c r="N536" i="8"/>
  <c r="N537" i="8"/>
  <c r="N538" i="8"/>
  <c r="N539" i="8"/>
  <c r="N540" i="8"/>
  <c r="N541" i="8"/>
  <c r="N542" i="8"/>
  <c r="N543" i="8"/>
  <c r="N544" i="8"/>
  <c r="N545" i="8"/>
  <c r="N546" i="8"/>
  <c r="N547" i="8"/>
  <c r="N548" i="8"/>
  <c r="N549" i="8"/>
  <c r="N550" i="8"/>
  <c r="N551" i="8"/>
  <c r="N552" i="8"/>
  <c r="N553" i="8"/>
  <c r="N554" i="8"/>
  <c r="N555" i="8"/>
  <c r="N556" i="8"/>
  <c r="N557" i="8"/>
  <c r="N558" i="8"/>
  <c r="N559" i="8"/>
  <c r="N560" i="8"/>
  <c r="N561" i="8"/>
  <c r="N562" i="8"/>
  <c r="N563" i="8"/>
  <c r="N564" i="8"/>
  <c r="N565" i="8"/>
  <c r="N566" i="8"/>
  <c r="N567" i="8"/>
  <c r="N568" i="8"/>
  <c r="N569" i="8"/>
  <c r="N570" i="8"/>
  <c r="N571" i="8"/>
  <c r="N572" i="8"/>
  <c r="N573" i="8"/>
  <c r="N574" i="8"/>
  <c r="N575" i="8"/>
  <c r="N576" i="8"/>
  <c r="N577" i="8"/>
  <c r="N578" i="8"/>
  <c r="N579" i="8"/>
  <c r="N580" i="8"/>
  <c r="N581" i="8"/>
  <c r="N582" i="8"/>
  <c r="N583" i="8"/>
  <c r="N584" i="8"/>
  <c r="N585" i="8"/>
  <c r="N586" i="8"/>
  <c r="N587" i="8"/>
  <c r="N588" i="8"/>
  <c r="N589" i="8"/>
  <c r="N590" i="8"/>
  <c r="N591" i="8"/>
  <c r="N592" i="8"/>
  <c r="N593" i="8"/>
  <c r="N594" i="8"/>
  <c r="N595" i="8"/>
  <c r="N596" i="8"/>
  <c r="N597" i="8"/>
  <c r="N598" i="8"/>
  <c r="N599" i="8"/>
  <c r="N600" i="8"/>
  <c r="N601" i="8"/>
  <c r="N602" i="8"/>
  <c r="N603" i="8"/>
  <c r="N604" i="8"/>
  <c r="N605" i="8"/>
  <c r="N606" i="8"/>
  <c r="N607" i="8"/>
  <c r="N608" i="8"/>
  <c r="N609" i="8"/>
  <c r="N610" i="8"/>
  <c r="N611" i="8"/>
  <c r="N612" i="8"/>
  <c r="N613" i="8"/>
  <c r="N614" i="8"/>
  <c r="N615" i="8"/>
  <c r="N616" i="8"/>
  <c r="N617" i="8"/>
  <c r="N618" i="8"/>
  <c r="N619" i="8"/>
  <c r="N620" i="8"/>
  <c r="N621" i="8"/>
  <c r="N622" i="8"/>
  <c r="N623" i="8"/>
  <c r="N624" i="8"/>
  <c r="N625" i="8"/>
  <c r="N626" i="8"/>
  <c r="N627" i="8"/>
  <c r="N628" i="8"/>
  <c r="N629" i="8"/>
  <c r="N630" i="8"/>
  <c r="N631" i="8"/>
  <c r="N632" i="8"/>
  <c r="N633" i="8"/>
  <c r="N634" i="8"/>
  <c r="N635" i="8"/>
  <c r="N636" i="8"/>
  <c r="N637" i="8"/>
  <c r="N638" i="8"/>
  <c r="N639" i="8"/>
  <c r="N640" i="8"/>
  <c r="N641" i="8"/>
  <c r="N642" i="8"/>
  <c r="N643" i="8"/>
  <c r="N644" i="8"/>
  <c r="N645" i="8"/>
  <c r="N646" i="8"/>
  <c r="N647" i="8"/>
  <c r="N648" i="8"/>
  <c r="N649" i="8"/>
  <c r="N650" i="8"/>
  <c r="N651" i="8"/>
  <c r="N652" i="8"/>
  <c r="N653" i="8"/>
  <c r="N654" i="8"/>
  <c r="N655" i="8"/>
  <c r="N656" i="8"/>
  <c r="N657" i="8"/>
  <c r="N658" i="8"/>
  <c r="N659" i="8"/>
  <c r="N660" i="8"/>
  <c r="N661" i="8"/>
  <c r="N662" i="8"/>
  <c r="N663" i="8"/>
  <c r="N664" i="8"/>
  <c r="N665" i="8"/>
  <c r="N666" i="8"/>
  <c r="N667" i="8"/>
  <c r="N668" i="8"/>
  <c r="N669" i="8"/>
  <c r="N670" i="8"/>
  <c r="N671" i="8"/>
  <c r="N672" i="8"/>
  <c r="N673" i="8"/>
  <c r="N674" i="8"/>
  <c r="N675" i="8"/>
  <c r="N676" i="8"/>
  <c r="N677" i="8"/>
  <c r="N678" i="8"/>
  <c r="N679" i="8"/>
  <c r="N680" i="8"/>
  <c r="N681" i="8"/>
  <c r="N682" i="8"/>
  <c r="N683" i="8"/>
  <c r="N684" i="8"/>
  <c r="N685" i="8"/>
  <c r="N686" i="8"/>
  <c r="N687" i="8"/>
  <c r="N688" i="8"/>
  <c r="N689" i="8"/>
  <c r="N690" i="8"/>
  <c r="N691" i="8"/>
  <c r="N692" i="8"/>
  <c r="N693" i="8"/>
  <c r="N694" i="8"/>
  <c r="N695" i="8"/>
  <c r="N696" i="8"/>
  <c r="N697" i="8"/>
  <c r="N698" i="8"/>
  <c r="N699" i="8"/>
  <c r="N700" i="8"/>
  <c r="N701" i="8"/>
  <c r="N702" i="8"/>
  <c r="N703" i="8"/>
  <c r="N704" i="8"/>
  <c r="N705" i="8"/>
  <c r="N706" i="8"/>
  <c r="N707" i="8"/>
  <c r="N708" i="8"/>
  <c r="N709" i="8"/>
  <c r="N710" i="8"/>
  <c r="N711" i="8"/>
  <c r="N712" i="8"/>
  <c r="N713" i="8"/>
  <c r="N714" i="8"/>
  <c r="N715" i="8"/>
  <c r="N716" i="8"/>
  <c r="N717" i="8"/>
  <c r="N718" i="8"/>
  <c r="N719" i="8"/>
  <c r="N720" i="8"/>
  <c r="N721" i="8"/>
  <c r="N722" i="8"/>
  <c r="N723" i="8"/>
  <c r="N724" i="8"/>
  <c r="N725" i="8"/>
  <c r="N726" i="8"/>
  <c r="N727" i="8"/>
  <c r="N728" i="8"/>
  <c r="N729" i="8"/>
  <c r="N730" i="8"/>
  <c r="N731" i="8"/>
  <c r="N732" i="8"/>
  <c r="N733" i="8"/>
  <c r="N734" i="8"/>
  <c r="N735" i="8"/>
  <c r="N736" i="8"/>
  <c r="N737" i="8"/>
  <c r="N738" i="8"/>
  <c r="N739" i="8"/>
  <c r="N740" i="8"/>
  <c r="N741" i="8"/>
  <c r="N742" i="8"/>
  <c r="N743" i="8"/>
  <c r="N744" i="8"/>
  <c r="N745" i="8"/>
  <c r="N746" i="8"/>
  <c r="N747" i="8"/>
  <c r="N748" i="8"/>
  <c r="N749" i="8"/>
  <c r="N750" i="8"/>
  <c r="N751" i="8"/>
  <c r="N752" i="8"/>
  <c r="N753" i="8"/>
  <c r="N754" i="8"/>
  <c r="N755" i="8"/>
  <c r="N756" i="8"/>
  <c r="N757" i="8"/>
  <c r="N758" i="8"/>
  <c r="N759" i="8"/>
  <c r="N760" i="8"/>
  <c r="N761" i="8"/>
  <c r="N762" i="8"/>
  <c r="N763" i="8"/>
  <c r="N764" i="8"/>
  <c r="N765" i="8"/>
  <c r="N766" i="8"/>
  <c r="N767" i="8"/>
  <c r="N768" i="8"/>
  <c r="N769" i="8"/>
  <c r="N770" i="8"/>
  <c r="N771" i="8"/>
  <c r="N772" i="8"/>
  <c r="N773" i="8"/>
  <c r="N774" i="8"/>
  <c r="N775" i="8"/>
  <c r="N776" i="8"/>
  <c r="N777" i="8"/>
  <c r="N778" i="8"/>
  <c r="N779" i="8"/>
  <c r="N780" i="8"/>
  <c r="N781" i="8"/>
  <c r="N782" i="8"/>
  <c r="N783" i="8"/>
  <c r="N784" i="8"/>
  <c r="N785" i="8"/>
  <c r="N786" i="8"/>
  <c r="N787" i="8"/>
  <c r="N788" i="8"/>
  <c r="N789" i="8"/>
  <c r="N790" i="8"/>
  <c r="N791" i="8"/>
  <c r="N792" i="8"/>
  <c r="N793" i="8"/>
  <c r="N794" i="8"/>
  <c r="N795" i="8"/>
  <c r="N796" i="8"/>
  <c r="N797" i="8"/>
  <c r="N798" i="8"/>
  <c r="N799" i="8"/>
  <c r="N800" i="8"/>
  <c r="N801" i="8"/>
  <c r="N802" i="8"/>
  <c r="N803" i="8"/>
  <c r="N804" i="8"/>
  <c r="N805" i="8"/>
  <c r="N806" i="8"/>
  <c r="N807" i="8"/>
  <c r="N808" i="8"/>
  <c r="N809" i="8"/>
  <c r="N810" i="8"/>
  <c r="N811" i="8"/>
  <c r="N812" i="8"/>
  <c r="N813" i="8"/>
  <c r="N814" i="8"/>
  <c r="N815" i="8"/>
  <c r="N816" i="8"/>
  <c r="N817" i="8"/>
  <c r="N818" i="8"/>
  <c r="N819" i="8"/>
  <c r="N820" i="8"/>
  <c r="N821" i="8"/>
  <c r="N822" i="8"/>
  <c r="N823" i="8"/>
  <c r="N824" i="8"/>
  <c r="N825" i="8"/>
  <c r="N826" i="8"/>
  <c r="N827" i="8"/>
  <c r="N828" i="8"/>
  <c r="N829" i="8"/>
  <c r="N830" i="8"/>
  <c r="N831" i="8"/>
  <c r="N832" i="8"/>
  <c r="N833" i="8"/>
  <c r="N834" i="8"/>
  <c r="N835" i="8"/>
  <c r="N836" i="8"/>
  <c r="N837" i="8"/>
  <c r="N838" i="8"/>
  <c r="N839" i="8"/>
  <c r="N840" i="8"/>
  <c r="N841" i="8"/>
  <c r="N842" i="8"/>
  <c r="N843" i="8"/>
  <c r="N844" i="8"/>
  <c r="N845" i="8"/>
  <c r="N846" i="8"/>
  <c r="N847" i="8"/>
  <c r="N848" i="8"/>
  <c r="N849" i="8"/>
  <c r="N850" i="8"/>
  <c r="N851" i="8"/>
  <c r="N852" i="8"/>
  <c r="N853" i="8"/>
  <c r="N854" i="8"/>
  <c r="N855" i="8"/>
  <c r="N856" i="8"/>
  <c r="N857" i="8"/>
  <c r="N858" i="8"/>
  <c r="N859" i="8"/>
  <c r="N860" i="8"/>
  <c r="N861" i="8"/>
  <c r="N862" i="8"/>
  <c r="N863" i="8"/>
  <c r="N864" i="8"/>
  <c r="N865" i="8"/>
  <c r="N866" i="8"/>
  <c r="N867" i="8"/>
  <c r="N868" i="8"/>
  <c r="N869" i="8"/>
  <c r="N870" i="8"/>
  <c r="N871" i="8"/>
  <c r="N872" i="8"/>
  <c r="N873" i="8"/>
  <c r="N874" i="8"/>
  <c r="N875" i="8"/>
  <c r="N876" i="8"/>
  <c r="N877" i="8"/>
  <c r="N878" i="8"/>
  <c r="N879" i="8"/>
  <c r="N880" i="8"/>
  <c r="N881" i="8"/>
  <c r="N882" i="8"/>
  <c r="N883" i="8"/>
  <c r="N884" i="8"/>
  <c r="N885" i="8"/>
  <c r="N886" i="8"/>
  <c r="N887" i="8"/>
  <c r="N888" i="8"/>
  <c r="N889" i="8"/>
  <c r="N890" i="8"/>
  <c r="N891" i="8"/>
  <c r="N892" i="8"/>
  <c r="N893" i="8"/>
  <c r="N894" i="8"/>
  <c r="N895" i="8"/>
  <c r="N896" i="8"/>
  <c r="N897" i="8"/>
  <c r="N898" i="8"/>
  <c r="N899" i="8"/>
  <c r="N900" i="8"/>
  <c r="N901" i="8"/>
  <c r="N902" i="8"/>
  <c r="N903" i="8"/>
  <c r="N904" i="8"/>
  <c r="N905" i="8"/>
  <c r="N906" i="8"/>
  <c r="N907" i="8"/>
  <c r="N908" i="8"/>
  <c r="N909" i="8"/>
  <c r="N910" i="8"/>
  <c r="N911" i="8"/>
  <c r="N912" i="8"/>
  <c r="N913" i="8"/>
  <c r="N914" i="8"/>
  <c r="N915" i="8"/>
  <c r="N916" i="8"/>
  <c r="N917" i="8"/>
  <c r="N918" i="8"/>
  <c r="N919" i="8"/>
  <c r="N920" i="8"/>
  <c r="N921" i="8"/>
  <c r="N922" i="8"/>
  <c r="N923" i="8"/>
  <c r="N924" i="8"/>
  <c r="N925" i="8"/>
  <c r="N926" i="8"/>
  <c r="N927" i="8"/>
  <c r="N928" i="8"/>
  <c r="N929" i="8"/>
  <c r="N930" i="8"/>
  <c r="N931" i="8"/>
  <c r="N932" i="8"/>
  <c r="N933" i="8"/>
  <c r="N934" i="8"/>
  <c r="N935" i="8"/>
  <c r="N936" i="8"/>
  <c r="N937" i="8"/>
  <c r="N938" i="8"/>
  <c r="N939" i="8"/>
  <c r="N940" i="8"/>
  <c r="N941" i="8"/>
  <c r="N942" i="8"/>
  <c r="N943" i="8"/>
  <c r="N944" i="8"/>
  <c r="N945" i="8"/>
  <c r="N946" i="8"/>
  <c r="N947" i="8"/>
  <c r="N948" i="8"/>
  <c r="N949" i="8"/>
  <c r="N950" i="8"/>
  <c r="N951" i="8"/>
  <c r="N952" i="8"/>
  <c r="N953" i="8"/>
  <c r="N954" i="8"/>
  <c r="N955" i="8"/>
  <c r="N956" i="8"/>
  <c r="N957" i="8"/>
  <c r="N958" i="8"/>
  <c r="N959" i="8"/>
  <c r="N960" i="8"/>
  <c r="N961" i="8"/>
  <c r="N962" i="8"/>
  <c r="N963" i="8"/>
  <c r="N964" i="8"/>
  <c r="N965" i="8"/>
  <c r="N966" i="8"/>
  <c r="N967" i="8"/>
  <c r="N968" i="8"/>
  <c r="N969" i="8"/>
  <c r="N970" i="8"/>
  <c r="N971" i="8"/>
  <c r="N972" i="8"/>
  <c r="N973" i="8"/>
  <c r="N974" i="8"/>
  <c r="N975" i="8"/>
  <c r="N976" i="8"/>
  <c r="N977" i="8"/>
  <c r="N978" i="8"/>
  <c r="N979" i="8"/>
  <c r="N980" i="8"/>
  <c r="N981" i="8"/>
  <c r="N982" i="8"/>
  <c r="N983" i="8"/>
  <c r="N984" i="8"/>
  <c r="N985" i="8"/>
  <c r="N986" i="8"/>
  <c r="N987" i="8"/>
  <c r="N988" i="8"/>
  <c r="N989" i="8"/>
  <c r="N990" i="8"/>
  <c r="N991" i="8"/>
  <c r="N992" i="8"/>
  <c r="N993" i="8"/>
  <c r="N994" i="8"/>
  <c r="N995" i="8"/>
  <c r="N996" i="8"/>
  <c r="N997" i="8"/>
  <c r="N998" i="8"/>
  <c r="N999" i="8"/>
  <c r="N1000" i="8"/>
  <c r="N1001" i="8"/>
  <c r="N1002" i="8"/>
  <c r="N1003" i="8"/>
  <c r="N1004" i="8"/>
  <c r="N1005" i="8"/>
  <c r="N1006" i="8"/>
  <c r="N1007" i="8"/>
  <c r="N1008" i="8"/>
  <c r="N1009" i="8"/>
  <c r="N1010" i="8"/>
  <c r="N1012" i="8"/>
  <c r="N1013" i="8"/>
  <c r="N1014" i="8"/>
  <c r="N1015" i="8"/>
  <c r="N1016" i="8"/>
  <c r="N1017" i="8"/>
  <c r="N1018" i="8"/>
  <c r="N1019" i="8"/>
  <c r="N1020" i="8"/>
  <c r="N1021" i="8"/>
  <c r="N1022" i="8"/>
  <c r="N1023" i="8"/>
  <c r="N1024" i="8"/>
  <c r="N1025" i="8"/>
  <c r="N1026" i="8"/>
  <c r="N1027" i="8"/>
  <c r="N1028" i="8"/>
  <c r="N1029" i="8"/>
  <c r="N1030" i="8"/>
  <c r="N1031" i="8"/>
  <c r="N1032" i="8"/>
  <c r="N1033" i="8"/>
  <c r="N1034" i="8"/>
  <c r="N1035" i="8"/>
  <c r="N1036" i="8"/>
  <c r="N1037" i="8"/>
  <c r="N1038" i="8"/>
  <c r="N1039" i="8"/>
  <c r="N1040" i="8"/>
  <c r="N1041" i="8"/>
  <c r="N1042" i="8"/>
  <c r="N1043" i="8"/>
  <c r="N1044" i="8"/>
  <c r="N1045" i="8"/>
  <c r="N1046" i="8"/>
  <c r="N1047" i="8"/>
  <c r="N1048" i="8"/>
  <c r="N1049" i="8"/>
  <c r="N1050" i="8"/>
  <c r="N1051" i="8"/>
  <c r="N1052" i="8"/>
  <c r="N1053" i="8"/>
  <c r="N1054" i="8"/>
  <c r="N1055" i="8"/>
  <c r="N1056" i="8"/>
  <c r="N1057" i="8"/>
  <c r="N1058" i="8"/>
  <c r="N1059" i="8"/>
  <c r="N1060" i="8"/>
  <c r="N1061" i="8"/>
  <c r="N1062" i="8"/>
  <c r="N1063" i="8"/>
  <c r="N1064" i="8"/>
  <c r="N1065" i="8"/>
  <c r="N1066" i="8"/>
  <c r="N1067" i="8"/>
  <c r="N1068" i="8"/>
  <c r="N1069" i="8"/>
  <c r="N1070" i="8"/>
  <c r="N1071" i="8"/>
  <c r="N1072" i="8"/>
  <c r="N1073" i="8"/>
  <c r="N1074" i="8"/>
  <c r="N1075" i="8"/>
  <c r="N1076" i="8"/>
  <c r="N1077" i="8"/>
  <c r="N1078" i="8"/>
  <c r="N1079" i="8"/>
  <c r="N1080" i="8"/>
  <c r="N1081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O93" i="2"/>
  <c r="N94" i="2"/>
  <c r="O94" i="2"/>
  <c r="N95" i="2"/>
  <c r="O95" i="2"/>
  <c r="N96" i="2"/>
  <c r="O96" i="2"/>
  <c r="N97" i="2"/>
  <c r="O97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4" i="2"/>
  <c r="O104" i="2"/>
  <c r="N105" i="2"/>
  <c r="O105" i="2"/>
  <c r="N106" i="2"/>
  <c r="O106" i="2"/>
  <c r="N107" i="2"/>
  <c r="O107" i="2"/>
  <c r="N108" i="2"/>
  <c r="O108" i="2"/>
  <c r="N109" i="2"/>
  <c r="O109" i="2"/>
  <c r="N110" i="2"/>
  <c r="O110" i="2"/>
  <c r="N111" i="2"/>
  <c r="O111" i="2"/>
  <c r="N112" i="2"/>
  <c r="O112" i="2"/>
  <c r="N113" i="2"/>
  <c r="O113" i="2"/>
  <c r="N114" i="2"/>
  <c r="O114" i="2"/>
  <c r="N115" i="2"/>
  <c r="O115" i="2"/>
  <c r="N116" i="2"/>
  <c r="O116" i="2"/>
  <c r="N117" i="2"/>
  <c r="O117" i="2"/>
  <c r="N118" i="2"/>
  <c r="O118" i="2"/>
  <c r="N119" i="2"/>
  <c r="O119" i="2"/>
  <c r="N120" i="2"/>
  <c r="O120" i="2"/>
  <c r="N121" i="2"/>
  <c r="O121" i="2"/>
  <c r="N122" i="2"/>
  <c r="O122" i="2"/>
  <c r="N123" i="2"/>
  <c r="O123" i="2"/>
  <c r="N124" i="2"/>
  <c r="O124" i="2"/>
  <c r="N125" i="2"/>
  <c r="O125" i="2"/>
  <c r="N126" i="2"/>
  <c r="O126" i="2"/>
  <c r="N127" i="2"/>
  <c r="O127" i="2"/>
  <c r="N128" i="2"/>
  <c r="O128" i="2"/>
  <c r="N129" i="2"/>
  <c r="O129" i="2"/>
  <c r="N130" i="2"/>
  <c r="O130" i="2"/>
  <c r="N131" i="2"/>
  <c r="O131" i="2"/>
  <c r="N132" i="2"/>
  <c r="O132" i="2"/>
  <c r="N133" i="2"/>
  <c r="O133" i="2"/>
  <c r="N134" i="2"/>
  <c r="O134" i="2"/>
  <c r="N135" i="2"/>
  <c r="O135" i="2"/>
  <c r="N136" i="2"/>
  <c r="O136" i="2"/>
  <c r="N137" i="2"/>
  <c r="O137" i="2"/>
  <c r="N138" i="2"/>
  <c r="O138" i="2"/>
  <c r="N139" i="2"/>
  <c r="O139" i="2"/>
  <c r="N140" i="2"/>
  <c r="O140" i="2"/>
  <c r="N141" i="2"/>
  <c r="O141" i="2"/>
  <c r="N142" i="2"/>
  <c r="O142" i="2"/>
  <c r="N143" i="2"/>
  <c r="O143" i="2"/>
  <c r="N144" i="2"/>
  <c r="O144" i="2"/>
  <c r="N145" i="2"/>
  <c r="O145" i="2"/>
  <c r="N146" i="2"/>
  <c r="O146" i="2"/>
  <c r="N147" i="2"/>
  <c r="O147" i="2"/>
  <c r="N148" i="2"/>
  <c r="O148" i="2"/>
  <c r="N149" i="2"/>
  <c r="O149" i="2"/>
  <c r="N150" i="2"/>
  <c r="O150" i="2"/>
  <c r="N151" i="2"/>
  <c r="O151" i="2"/>
  <c r="N152" i="2"/>
  <c r="O152" i="2"/>
  <c r="N153" i="2"/>
  <c r="O153" i="2"/>
  <c r="N154" i="2"/>
  <c r="O154" i="2"/>
  <c r="N155" i="2"/>
  <c r="O155" i="2"/>
  <c r="N156" i="2"/>
  <c r="O156" i="2"/>
  <c r="N157" i="2"/>
  <c r="O157" i="2"/>
  <c r="N158" i="2"/>
  <c r="O158" i="2"/>
  <c r="N159" i="2"/>
  <c r="O159" i="2"/>
  <c r="N160" i="2"/>
  <c r="O160" i="2"/>
  <c r="N161" i="2"/>
  <c r="O161" i="2"/>
  <c r="N162" i="2"/>
  <c r="O162" i="2"/>
  <c r="N163" i="2"/>
  <c r="O163" i="2"/>
  <c r="N164" i="2"/>
  <c r="O164" i="2"/>
  <c r="N165" i="2"/>
  <c r="O165" i="2"/>
  <c r="N166" i="2"/>
  <c r="O166" i="2"/>
  <c r="N167" i="2"/>
  <c r="O167" i="2"/>
  <c r="N168" i="2"/>
  <c r="O168" i="2"/>
  <c r="N169" i="2"/>
  <c r="O169" i="2"/>
  <c r="N170" i="2"/>
  <c r="O170" i="2"/>
  <c r="N171" i="2"/>
  <c r="O171" i="2"/>
  <c r="N172" i="2"/>
  <c r="O172" i="2"/>
  <c r="N173" i="2"/>
  <c r="O173" i="2"/>
  <c r="N174" i="2"/>
  <c r="O174" i="2"/>
  <c r="N175" i="2"/>
  <c r="O175" i="2"/>
  <c r="N176" i="2"/>
  <c r="O176" i="2"/>
  <c r="N177" i="2"/>
  <c r="O177" i="2"/>
  <c r="N178" i="2"/>
  <c r="O178" i="2"/>
  <c r="N179" i="2"/>
  <c r="O179" i="2"/>
  <c r="N180" i="2"/>
  <c r="O180" i="2"/>
  <c r="N181" i="2"/>
  <c r="O181" i="2"/>
  <c r="N182" i="2"/>
  <c r="O182" i="2"/>
  <c r="N183" i="2"/>
  <c r="O183" i="2"/>
  <c r="N184" i="2"/>
  <c r="O184" i="2"/>
  <c r="N185" i="2"/>
  <c r="O185" i="2"/>
  <c r="N186" i="2"/>
  <c r="O186" i="2"/>
  <c r="N187" i="2"/>
  <c r="O187" i="2"/>
  <c r="N188" i="2"/>
  <c r="O188" i="2"/>
  <c r="N189" i="2"/>
  <c r="O189" i="2"/>
  <c r="N190" i="2"/>
  <c r="O190" i="2"/>
  <c r="N191" i="2"/>
  <c r="O191" i="2"/>
  <c r="N192" i="2"/>
  <c r="O192" i="2"/>
  <c r="N193" i="2"/>
  <c r="O193" i="2"/>
  <c r="N194" i="2"/>
  <c r="O194" i="2"/>
  <c r="N195" i="2"/>
  <c r="O195" i="2"/>
  <c r="N196" i="2"/>
  <c r="O196" i="2"/>
  <c r="N197" i="2"/>
  <c r="O197" i="2"/>
  <c r="N198" i="2"/>
  <c r="O198" i="2"/>
  <c r="N199" i="2"/>
  <c r="O199" i="2"/>
  <c r="N200" i="2"/>
  <c r="O200" i="2"/>
  <c r="N201" i="2"/>
  <c r="O201" i="2"/>
  <c r="N202" i="2"/>
  <c r="O202" i="2"/>
  <c r="N203" i="2"/>
  <c r="O203" i="2"/>
  <c r="N204" i="2"/>
  <c r="O204" i="2"/>
  <c r="N205" i="2"/>
  <c r="O205" i="2"/>
  <c r="N206" i="2"/>
  <c r="O206" i="2"/>
  <c r="N207" i="2"/>
  <c r="O207" i="2"/>
  <c r="N208" i="2"/>
  <c r="O208" i="2"/>
  <c r="N209" i="2"/>
  <c r="O209" i="2"/>
  <c r="N210" i="2"/>
  <c r="O210" i="2"/>
  <c r="N211" i="2"/>
  <c r="O211" i="2"/>
  <c r="N212" i="2"/>
  <c r="O212" i="2"/>
  <c r="N213" i="2"/>
  <c r="O213" i="2"/>
  <c r="N214" i="2"/>
  <c r="O214" i="2"/>
  <c r="N215" i="2"/>
  <c r="O215" i="2"/>
  <c r="N216" i="2"/>
  <c r="O216" i="2"/>
  <c r="N217" i="2"/>
  <c r="O217" i="2"/>
  <c r="N218" i="2"/>
  <c r="O218" i="2"/>
  <c r="N219" i="2"/>
  <c r="O219" i="2"/>
  <c r="N220" i="2"/>
  <c r="O220" i="2"/>
  <c r="N221" i="2"/>
  <c r="O221" i="2"/>
  <c r="N222" i="2"/>
  <c r="O222" i="2"/>
  <c r="N223" i="2"/>
  <c r="O223" i="2"/>
  <c r="N224" i="2"/>
  <c r="O224" i="2"/>
  <c r="N225" i="2"/>
  <c r="O225" i="2"/>
  <c r="N226" i="2"/>
  <c r="O226" i="2"/>
  <c r="N227" i="2"/>
  <c r="O227" i="2"/>
  <c r="N228" i="2"/>
  <c r="O228" i="2"/>
  <c r="N229" i="2"/>
  <c r="O229" i="2"/>
  <c r="N230" i="2"/>
  <c r="O230" i="2"/>
  <c r="N231" i="2"/>
  <c r="O231" i="2"/>
  <c r="N232" i="2"/>
  <c r="O232" i="2"/>
  <c r="N233" i="2"/>
  <c r="O233" i="2"/>
  <c r="N234" i="2"/>
  <c r="O234" i="2"/>
  <c r="N235" i="2"/>
  <c r="O235" i="2"/>
  <c r="N236" i="2"/>
  <c r="O236" i="2"/>
  <c r="N237" i="2"/>
  <c r="O237" i="2"/>
  <c r="N238" i="2"/>
  <c r="O238" i="2"/>
  <c r="N239" i="2"/>
  <c r="O239" i="2"/>
  <c r="N240" i="2"/>
  <c r="O240" i="2"/>
  <c r="N241" i="2"/>
  <c r="O241" i="2"/>
  <c r="N242" i="2"/>
  <c r="O242" i="2"/>
  <c r="N243" i="2"/>
  <c r="O243" i="2"/>
  <c r="N244" i="2"/>
  <c r="O244" i="2"/>
  <c r="N245" i="2"/>
  <c r="O245" i="2"/>
  <c r="N246" i="2"/>
  <c r="O246" i="2"/>
  <c r="N247" i="2"/>
  <c r="O247" i="2"/>
  <c r="N248" i="2"/>
  <c r="O248" i="2"/>
  <c r="N249" i="2"/>
  <c r="O249" i="2"/>
  <c r="N250" i="2"/>
  <c r="O250" i="2"/>
  <c r="N251" i="2"/>
  <c r="O251" i="2"/>
  <c r="N252" i="2"/>
  <c r="O252" i="2"/>
  <c r="N253" i="2"/>
  <c r="O253" i="2"/>
  <c r="N254" i="2"/>
  <c r="O254" i="2"/>
  <c r="N255" i="2"/>
  <c r="O255" i="2"/>
  <c r="N256" i="2"/>
  <c r="O256" i="2"/>
  <c r="N257" i="2"/>
  <c r="O257" i="2"/>
  <c r="N258" i="2"/>
  <c r="O258" i="2"/>
  <c r="N259" i="2"/>
  <c r="O259" i="2"/>
  <c r="N260" i="2"/>
  <c r="O260" i="2"/>
  <c r="N261" i="2"/>
  <c r="O261" i="2"/>
  <c r="N262" i="2"/>
  <c r="O262" i="2"/>
  <c r="N263" i="2"/>
  <c r="O263" i="2"/>
  <c r="N264" i="2"/>
  <c r="O264" i="2"/>
  <c r="N265" i="2"/>
  <c r="O265" i="2"/>
  <c r="N266" i="2"/>
  <c r="O266" i="2"/>
  <c r="N267" i="2"/>
  <c r="O267" i="2"/>
  <c r="N268" i="2"/>
  <c r="O268" i="2"/>
  <c r="N269" i="2"/>
  <c r="O269" i="2"/>
  <c r="N270" i="2"/>
  <c r="O270" i="2"/>
  <c r="N271" i="2"/>
  <c r="O271" i="2"/>
  <c r="N272" i="2"/>
  <c r="O272" i="2"/>
  <c r="N273" i="2"/>
  <c r="O273" i="2"/>
  <c r="N274" i="2"/>
  <c r="O274" i="2"/>
  <c r="N275" i="2"/>
  <c r="O275" i="2"/>
  <c r="N276" i="2"/>
  <c r="O276" i="2"/>
  <c r="N277" i="2"/>
  <c r="O277" i="2"/>
  <c r="N278" i="2"/>
  <c r="O278" i="2"/>
  <c r="N279" i="2"/>
  <c r="O279" i="2"/>
  <c r="N280" i="2"/>
  <c r="O280" i="2"/>
  <c r="N281" i="2"/>
  <c r="O281" i="2"/>
  <c r="N282" i="2"/>
  <c r="O282" i="2"/>
  <c r="N283" i="2"/>
  <c r="O283" i="2"/>
  <c r="N284" i="2"/>
  <c r="O284" i="2"/>
  <c r="N285" i="2"/>
  <c r="O285" i="2"/>
  <c r="N286" i="2"/>
  <c r="O286" i="2"/>
  <c r="N287" i="2"/>
  <c r="O287" i="2"/>
  <c r="N288" i="2"/>
  <c r="O288" i="2"/>
  <c r="N289" i="2"/>
  <c r="O289" i="2"/>
  <c r="N290" i="2"/>
  <c r="O290" i="2"/>
  <c r="N291" i="2"/>
  <c r="O291" i="2"/>
  <c r="N292" i="2"/>
  <c r="O292" i="2"/>
  <c r="N293" i="2"/>
  <c r="O293" i="2"/>
  <c r="N294" i="2"/>
  <c r="O294" i="2"/>
  <c r="N295" i="2"/>
  <c r="O295" i="2"/>
  <c r="N296" i="2"/>
  <c r="O296" i="2"/>
  <c r="N297" i="2"/>
  <c r="O297" i="2"/>
  <c r="N298" i="2"/>
  <c r="O298" i="2"/>
  <c r="N299" i="2"/>
  <c r="O299" i="2"/>
  <c r="N300" i="2"/>
  <c r="O300" i="2"/>
  <c r="N301" i="2"/>
  <c r="O301" i="2"/>
  <c r="N302" i="2"/>
  <c r="O302" i="2"/>
  <c r="N303" i="2"/>
  <c r="O303" i="2"/>
  <c r="N304" i="2"/>
  <c r="O304" i="2"/>
  <c r="N305" i="2"/>
  <c r="O305" i="2"/>
  <c r="N306" i="2"/>
  <c r="O306" i="2"/>
  <c r="N307" i="2"/>
  <c r="O307" i="2"/>
  <c r="N308" i="2"/>
  <c r="O308" i="2"/>
  <c r="N309" i="2"/>
  <c r="O309" i="2"/>
  <c r="N310" i="2"/>
  <c r="O310" i="2"/>
  <c r="N311" i="2"/>
  <c r="O311" i="2"/>
  <c r="N312" i="2"/>
  <c r="O312" i="2"/>
  <c r="N313" i="2"/>
  <c r="O313" i="2"/>
  <c r="N314" i="2"/>
  <c r="O314" i="2"/>
  <c r="N315" i="2"/>
  <c r="O315" i="2"/>
  <c r="N316" i="2"/>
  <c r="O316" i="2"/>
  <c r="N317" i="2"/>
  <c r="O317" i="2"/>
  <c r="N318" i="2"/>
  <c r="O318" i="2"/>
  <c r="N319" i="2"/>
  <c r="O319" i="2"/>
  <c r="N320" i="2"/>
  <c r="O320" i="2"/>
  <c r="N321" i="2"/>
  <c r="O321" i="2"/>
  <c r="N322" i="2"/>
  <c r="O322" i="2"/>
  <c r="N323" i="2"/>
  <c r="O323" i="2"/>
  <c r="N324" i="2"/>
  <c r="O324" i="2"/>
  <c r="N325" i="2"/>
  <c r="O325" i="2"/>
  <c r="N326" i="2"/>
  <c r="O326" i="2"/>
  <c r="N327" i="2"/>
  <c r="O327" i="2"/>
  <c r="N328" i="2"/>
  <c r="O328" i="2"/>
  <c r="N329" i="2"/>
  <c r="O329" i="2"/>
  <c r="N330" i="2"/>
  <c r="O330" i="2"/>
  <c r="N331" i="2"/>
  <c r="O331" i="2"/>
  <c r="N332" i="2"/>
  <c r="O332" i="2"/>
  <c r="N333" i="2"/>
  <c r="O333" i="2"/>
  <c r="N334" i="2"/>
  <c r="O334" i="2"/>
  <c r="N335" i="2"/>
  <c r="O335" i="2"/>
  <c r="N336" i="2"/>
  <c r="O336" i="2"/>
  <c r="N337" i="2"/>
  <c r="O337" i="2"/>
  <c r="N338" i="2"/>
  <c r="O338" i="2"/>
  <c r="N339" i="2"/>
  <c r="O339" i="2"/>
  <c r="N340" i="2"/>
  <c r="O340" i="2"/>
  <c r="N341" i="2"/>
  <c r="O341" i="2"/>
  <c r="N342" i="2"/>
  <c r="O342" i="2"/>
  <c r="N343" i="2"/>
  <c r="O343" i="2"/>
  <c r="N344" i="2"/>
  <c r="O344" i="2"/>
  <c r="N345" i="2"/>
  <c r="O345" i="2"/>
  <c r="N346" i="2"/>
  <c r="O346" i="2"/>
  <c r="N347" i="2"/>
  <c r="O347" i="2"/>
  <c r="N348" i="2"/>
  <c r="O348" i="2"/>
  <c r="N349" i="2"/>
  <c r="O349" i="2"/>
  <c r="N350" i="2"/>
  <c r="O350" i="2"/>
  <c r="N351" i="2"/>
  <c r="O351" i="2"/>
  <c r="N352" i="2"/>
  <c r="O352" i="2"/>
  <c r="N353" i="2"/>
  <c r="O353" i="2"/>
  <c r="N354" i="2"/>
  <c r="O354" i="2"/>
  <c r="N355" i="2"/>
  <c r="O355" i="2"/>
  <c r="N356" i="2"/>
  <c r="O356" i="2"/>
  <c r="N357" i="2"/>
  <c r="O357" i="2"/>
  <c r="N358" i="2"/>
  <c r="O358" i="2"/>
  <c r="N359" i="2"/>
  <c r="O359" i="2"/>
  <c r="N360" i="2"/>
  <c r="O360" i="2"/>
  <c r="N361" i="2"/>
  <c r="O361" i="2"/>
  <c r="N362" i="2"/>
  <c r="O362" i="2"/>
  <c r="N363" i="2"/>
  <c r="O363" i="2"/>
  <c r="N364" i="2"/>
  <c r="O364" i="2"/>
  <c r="N365" i="2"/>
  <c r="O365" i="2"/>
  <c r="N366" i="2"/>
  <c r="O366" i="2"/>
  <c r="N367" i="2"/>
  <c r="O367" i="2"/>
  <c r="N368" i="2"/>
  <c r="O368" i="2"/>
  <c r="N369" i="2"/>
  <c r="O369" i="2"/>
  <c r="N370" i="2"/>
  <c r="O370" i="2"/>
  <c r="N371" i="2"/>
  <c r="O371" i="2"/>
  <c r="N372" i="2"/>
  <c r="O372" i="2"/>
  <c r="N373" i="2"/>
  <c r="O373" i="2"/>
  <c r="N374" i="2"/>
  <c r="O374" i="2"/>
  <c r="N375" i="2"/>
  <c r="O375" i="2"/>
  <c r="N376" i="2"/>
  <c r="O376" i="2"/>
  <c r="N377" i="2"/>
  <c r="O377" i="2"/>
  <c r="N378" i="2"/>
  <c r="O378" i="2"/>
  <c r="N379" i="2"/>
  <c r="O379" i="2"/>
  <c r="N380" i="2"/>
  <c r="O380" i="2"/>
  <c r="N381" i="2"/>
  <c r="O381" i="2"/>
  <c r="N382" i="2"/>
  <c r="O382" i="2"/>
  <c r="N383" i="2"/>
  <c r="O383" i="2"/>
  <c r="N384" i="2"/>
  <c r="O384" i="2"/>
  <c r="N385" i="2"/>
  <c r="O385" i="2"/>
  <c r="N386" i="2"/>
  <c r="O386" i="2"/>
  <c r="N387" i="2"/>
  <c r="O387" i="2"/>
  <c r="N388" i="2"/>
  <c r="O388" i="2"/>
  <c r="N389" i="2"/>
  <c r="O389" i="2"/>
  <c r="N390" i="2"/>
  <c r="O390" i="2"/>
  <c r="N391" i="2"/>
  <c r="O391" i="2"/>
  <c r="N392" i="2"/>
  <c r="O392" i="2"/>
  <c r="N393" i="2"/>
  <c r="O393" i="2"/>
  <c r="N394" i="2"/>
  <c r="O394" i="2"/>
  <c r="N395" i="2"/>
  <c r="O395" i="2"/>
  <c r="N396" i="2"/>
  <c r="O396" i="2"/>
  <c r="N397" i="2"/>
  <c r="O397" i="2"/>
  <c r="N398" i="2"/>
  <c r="O398" i="2"/>
  <c r="N399" i="2"/>
  <c r="O399" i="2"/>
  <c r="B7" i="3"/>
  <c r="N1115" i="2"/>
  <c r="N1116" i="2"/>
  <c r="N1117" i="2"/>
  <c r="N1118" i="2"/>
  <c r="N1119" i="2"/>
  <c r="N1120" i="2"/>
  <c r="N1121" i="2"/>
  <c r="N1122" i="2"/>
  <c r="N1123" i="2"/>
  <c r="N112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55" i="2"/>
  <c r="N1047" i="2"/>
  <c r="N1048" i="2"/>
  <c r="N1049" i="2"/>
  <c r="N1050" i="2"/>
  <c r="N1051" i="2"/>
  <c r="N1052" i="2"/>
  <c r="N1053" i="2"/>
  <c r="N1041" i="2"/>
  <c r="N1042" i="2"/>
  <c r="N1043" i="2"/>
  <c r="N1044" i="2"/>
  <c r="N1045" i="2"/>
  <c r="N104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24" i="2"/>
  <c r="N1025" i="2"/>
  <c r="N1026" i="2"/>
  <c r="N1016" i="2"/>
  <c r="N1017" i="2"/>
  <c r="N1018" i="2"/>
  <c r="N1019" i="2"/>
  <c r="N1020" i="2"/>
  <c r="N1021" i="2"/>
  <c r="N1022" i="2"/>
  <c r="N1023" i="2"/>
  <c r="N1008" i="2"/>
  <c r="N1009" i="2"/>
  <c r="N1010" i="2"/>
  <c r="N1011" i="2"/>
  <c r="N1012" i="2"/>
  <c r="N1013" i="2"/>
  <c r="N1014" i="2"/>
  <c r="N1015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985" i="2"/>
  <c r="N986" i="2"/>
  <c r="N987" i="2"/>
  <c r="N988" i="2"/>
  <c r="N989" i="2"/>
  <c r="N990" i="2"/>
  <c r="N991" i="2"/>
  <c r="N992" i="2"/>
  <c r="N993" i="2"/>
  <c r="N994" i="2"/>
  <c r="N978" i="2"/>
  <c r="N979" i="2"/>
  <c r="N980" i="2"/>
  <c r="N981" i="2"/>
  <c r="N982" i="2"/>
  <c r="N983" i="2"/>
  <c r="N984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880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667" i="2"/>
  <c r="N668" i="2"/>
  <c r="N669" i="2"/>
  <c r="N670" i="2"/>
  <c r="N671" i="2"/>
  <c r="N672" i="2"/>
  <c r="N673" i="2"/>
  <c r="N674" i="2"/>
  <c r="N675" i="2"/>
  <c r="N676" i="2"/>
  <c r="N646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B6" i="3"/>
  <c r="B8" i="3"/>
  <c r="B3" i="3"/>
  <c r="B4" i="3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B5" i="3"/>
  <c r="B9" i="3"/>
</calcChain>
</file>

<file path=xl/sharedStrings.xml><?xml version="1.0" encoding="utf-8"?>
<sst xmlns="http://schemas.openxmlformats.org/spreadsheetml/2006/main" count="425" uniqueCount="114">
  <si>
    <t>Bank</t>
  </si>
  <si>
    <t>http://clicks.aweber.com/y/ct/?l=AYaSs&amp;m=h_yxcn9bOHTQ5Z.&amp;b=T4IZRXZGs1rvMsuKUCecWg</t>
  </si>
  <si>
    <t>1 point</t>
  </si>
  <si>
    <t>vm7742pm</t>
  </si>
  <si>
    <t>Commission</t>
  </si>
  <si>
    <t>DO NOT AMEND BLUE CELLS</t>
  </si>
  <si>
    <t>Date</t>
  </si>
  <si>
    <t>Time</t>
  </si>
  <si>
    <t>Racecourse</t>
  </si>
  <si>
    <t xml:space="preserve">Selection </t>
  </si>
  <si>
    <t>Pts.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</si>
  <si>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</si>
  <si>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</si>
  <si>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</si>
  <si>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</si>
  <si>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</si>
  <si>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</si>
  <si>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</si>
  <si>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</si>
  <si>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Betfair SP</t>
  </si>
  <si>
    <t>Bank Balance</t>
  </si>
  <si>
    <t>Wolverhampton</t>
  </si>
  <si>
    <t>Angelito</t>
  </si>
  <si>
    <t>YES</t>
  </si>
  <si>
    <t>LOST</t>
  </si>
  <si>
    <t>Newcastle</t>
  </si>
  <si>
    <t>Genres</t>
  </si>
  <si>
    <t>Chelmsford</t>
  </si>
  <si>
    <t>Bracken Brae</t>
  </si>
  <si>
    <t>WON</t>
  </si>
  <si>
    <t>Southwell</t>
  </si>
  <si>
    <t>Trenchard</t>
  </si>
  <si>
    <t>Custard The Dragon</t>
  </si>
  <si>
    <t>Bring On A Spinner</t>
  </si>
  <si>
    <t>Masamah</t>
  </si>
  <si>
    <t>Siege Of Boston</t>
  </si>
  <si>
    <t>Channel Packet</t>
  </si>
  <si>
    <t>Kempton</t>
  </si>
  <si>
    <t>Chandon Elysees</t>
  </si>
  <si>
    <t>Lingfield</t>
  </si>
  <si>
    <t>Cohesion</t>
  </si>
  <si>
    <t>Aldreth</t>
  </si>
  <si>
    <t>Turaathy</t>
  </si>
  <si>
    <t>Topalova</t>
  </si>
  <si>
    <t>Petite Jack</t>
  </si>
  <si>
    <t>Verne Castle</t>
  </si>
  <si>
    <t>Bushel</t>
  </si>
  <si>
    <t>Race Time</t>
  </si>
  <si>
    <t>Dibloam</t>
  </si>
  <si>
    <t>Bounty Pursuit</t>
  </si>
  <si>
    <t>Saint Honore</t>
  </si>
  <si>
    <t>Included</t>
  </si>
  <si>
    <t>Paris Bound</t>
  </si>
  <si>
    <t>Gilgamesh</t>
  </si>
  <si>
    <t>Lostock</t>
  </si>
  <si>
    <t>Fast Track</t>
  </si>
  <si>
    <t>Heart Locket</t>
  </si>
  <si>
    <t>Island Brave</t>
  </si>
  <si>
    <t>Slingsby</t>
  </si>
  <si>
    <t>El Torito</t>
  </si>
  <si>
    <t>Rock Of America</t>
  </si>
  <si>
    <t>Robot Boy</t>
  </si>
  <si>
    <t>Grey Britain</t>
  </si>
  <si>
    <t>Filament Of Gold</t>
  </si>
  <si>
    <t>Treaty Of Rome</t>
  </si>
  <si>
    <t>Last Chance Paddy</t>
  </si>
  <si>
    <t>Pick Of Any</t>
  </si>
  <si>
    <t>Priors Park</t>
  </si>
  <si>
    <t>Mutawatheb</t>
  </si>
  <si>
    <t>Busy Street</t>
  </si>
  <si>
    <t>Hammer Gun</t>
  </si>
  <si>
    <t>Seeking Attention</t>
  </si>
  <si>
    <t>Cote D'Azur</t>
  </si>
  <si>
    <t>Elysian Prince</t>
  </si>
  <si>
    <t>Red Touch</t>
  </si>
  <si>
    <t>Alemaratalyoum</t>
  </si>
  <si>
    <t>Voski</t>
  </si>
  <si>
    <t>Count Octave</t>
  </si>
  <si>
    <t>Muqaared</t>
  </si>
  <si>
    <t>Ciel Rouge</t>
  </si>
  <si>
    <t>C'est No Mour</t>
  </si>
  <si>
    <t>Arabian Hope</t>
  </si>
  <si>
    <t>Endless Acres</t>
  </si>
  <si>
    <t>Doncaster</t>
  </si>
  <si>
    <t>Muntahaa</t>
  </si>
  <si>
    <t>Border Bandit</t>
  </si>
  <si>
    <t>Thomas Cranmer</t>
  </si>
  <si>
    <t>Denmead</t>
  </si>
  <si>
    <t>Priors Brook</t>
  </si>
  <si>
    <t>Cuban Queen</t>
  </si>
  <si>
    <t>The Lampo Genie</t>
  </si>
  <si>
    <t>No Selections - Feb 9th,12th,19th,23rd,25th,26th, March 5th,8th,10th,12th,13th,16th,19th,23rd,25th,</t>
  </si>
  <si>
    <t>2ND</t>
  </si>
  <si>
    <t>3RD</t>
  </si>
  <si>
    <t>All bets placed at Betfair SP</t>
  </si>
  <si>
    <t>Complete trial</t>
  </si>
  <si>
    <t>Profit</t>
  </si>
  <si>
    <t>New Bank</t>
  </si>
  <si>
    <t>%age bank Growth</t>
  </si>
  <si>
    <t>Wins(races w/ profit)</t>
  </si>
  <si>
    <t>Bets</t>
  </si>
  <si>
    <t>Strike rate</t>
  </si>
  <si>
    <t>ROI</t>
  </si>
  <si>
    <t>Notes</t>
  </si>
  <si>
    <t>Only enter data in green cells on the Complete Results Log tab.
The summary results tab is for informaiton only.</t>
  </si>
  <si>
    <t>Before you start, enter your bank size, point value and commission rate in cells B1 to B3 on the Complete Results tab</t>
  </si>
  <si>
    <t>You then just add one row to the Complete Results tab for every bet you place. 
You should make an entry in cells A to M on the row for each bet.</t>
  </si>
  <si>
    <r>
      <t xml:space="preserve">Fields A to M are populated as follows:
Date - Date of race
Time - Time of race
Racecourse - name of racecourse
Selection - horse name
Pts. - the number of points you wagered on this horse (NB actual bet size is calculated as number of points x 1 point value in cell B2)
Advised price - odds advised by tipster or system being tested. Enter 0 if not applicable
Price taken - decimal price obtained in win market when bet was placed
Price taken at exchange? - If 'yes', then the each-way bet was placed at the exchange; if 'No', it was a bookmaker bet
EW? - If 'yes' this was an each-way bet; if 'No', this was a straight win bet
</t>
    </r>
    <r>
      <rPr>
        <b/>
        <sz val="10"/>
        <rFont val="Arial"/>
        <family val="2"/>
        <charset val="1"/>
      </rPr>
      <t>EW Odds fraction*</t>
    </r>
    <r>
      <rPr>
        <sz val="10"/>
        <rFont val="Arial"/>
        <family val="2"/>
      </rPr>
      <t xml:space="preserve"> - can be either 0.2, 0.25 or 0.33, depending on bookmaker price offer.  If this is not an EW bet, you should set it to zero.
BF Win SP - Betfair Win Market Starting Price
BF Place SP - Betfair Place Market Starting Price
Result - can be
- 'WON-EW' if this is a winning EW bet
- 'WON' if this is a winning win-only bet
- 'PLACED' if this is an EW bet where the selection has finished in a place position
- 'LOST' - entire stake was lost (i.e. horse didn't win, nor, for each-way bets, did it place)</t>
    </r>
  </si>
  <si>
    <t>*NB EW Odds Fraction is clearly displayed on the bookmaker's bet receipt. It gives the fraction of the winner's odds that will be paid out for a place position.
E.g. If winning odds are 5-1 (or decimal 6.0), and the EW fraction one-fifth (0.2), then the place odds will be one-fifth of 5-1 which equals even money (or decimal odds of 2.0).</t>
  </si>
  <si>
    <t>Profit is calculated and displayed in columns P to R:
P - Profit @ price taken = calculated profit from bet placed
Q - Profit @ Betfair SP = calculated profit using Betfair Starting Prices
R - Profit @ advised price = calculated profit using odds as advised by tipster or system under test</t>
  </si>
  <si>
    <t xml:space="preserve">A Summary tab is provided, to show key information as follows:
- Profit (if this figure is negative, there has been an overall loss)
- New Bank (i.e. Original Bank Balance + Profit)
- %age Bank Growth (=Profit / Original Bank Balance)
- Wins (defined as races that produced a positive net return)
- Bets = number of Bets placed to date
- Strike rate = Number of Wins divided by number of Bets
- ROI = Return on Investment i.e. Total Profit figure divided by Total Money Staked
</t>
  </si>
  <si>
    <t>NO</t>
  </si>
  <si>
    <t>26th,30th,31st, April 3rd,7th,8th,9th,10th,11th</t>
  </si>
  <si>
    <t>Month 2 results only (BSP)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</si>
</sst>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£&quot;#,##0.00_);[Red]\(&quot;£&quot;#,##0.00\)"/>
    <numFmt numFmtId="164" formatCode="&quot;£&quot;#,##0.00;[Red]\-&quot;£&quot;#,##0.00"/>
    <numFmt numFmtId="165" formatCode="00.00"/>
    <numFmt numFmtId="166" formatCode="\£#,##0.00"/>
    <numFmt numFmtId="167" formatCode="0.0%"/>
    <numFmt numFmtId="168" formatCode="[$£-2]\ #,##0.00_);[Red]\([$£-2]\ #,##0.00\)"/>
    <numFmt numFmtId="169" formatCode="\£#,##0.00;[Red]&quot;-£&quot;#,##0.00"/>
    <numFmt numFmtId="170" formatCode="[$£-452]#,##0.00;[Red]\-[$£-452]#,##0.00"/>
    <numFmt numFmtId="171" formatCode="[$£-452]#,##0.00;[Red][$£-452]#,##0.00"/>
  </numFmts>
  <fonts count="19" x14ac:knownFonts="1">
    <font>
      <sz val="10"/>
      <name val="Arial"/>
      <family val="2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u/>
      <sz val="12"/>
      <name val="Arial"/>
      <family val="2"/>
      <charset val="1"/>
    </font>
    <font>
      <sz val="12"/>
      <color indexed="10"/>
      <name val="Arial"/>
      <family val="2"/>
      <charset val="1"/>
    </font>
    <font>
      <b/>
      <sz val="10"/>
      <name val="Arial"/>
      <family val="2"/>
      <charset val="1"/>
    </font>
    <font>
      <i/>
      <sz val="12"/>
      <name val="Arial"/>
      <family val="2"/>
      <charset val="1"/>
    </font>
    <font>
      <b/>
      <u/>
      <sz val="10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222222"/>
      <name val="Helvetica"/>
    </font>
    <font>
      <b/>
      <i/>
      <sz val="12"/>
      <color rgb="FF000000"/>
      <name val="Arial"/>
      <family val="2"/>
    </font>
    <font>
      <i/>
      <sz val="16"/>
      <color rgb="FF000000"/>
      <name val="Arial"/>
    </font>
    <font>
      <b/>
      <u/>
      <sz val="16"/>
      <color rgb="FF000000"/>
      <name val="Arial"/>
    </font>
    <font>
      <b/>
      <sz val="16"/>
      <color rgb="FF000000"/>
      <name val="Arial"/>
    </font>
    <font>
      <b/>
      <sz val="16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indexed="31"/>
        <bgColor indexed="4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1" fillId="0" borderId="0"/>
    <xf numFmtId="9" fontId="1" fillId="0" borderId="0"/>
  </cellStyleXfs>
  <cellXfs count="65">
    <xf numFmtId="0" fontId="0" fillId="0" borderId="0" xfId="0"/>
    <xf numFmtId="0" fontId="1" fillId="2" borderId="0" xfId="1" applyFill="1"/>
    <xf numFmtId="165" fontId="1" fillId="2" borderId="0" xfId="1" applyNumberForma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" fillId="3" borderId="0" xfId="1" applyFill="1"/>
    <xf numFmtId="0" fontId="1" fillId="0" borderId="0" xfId="1"/>
    <xf numFmtId="166" fontId="1" fillId="2" borderId="0" xfId="1" applyNumberFormat="1" applyFill="1"/>
    <xf numFmtId="167" fontId="1" fillId="2" borderId="0" xfId="2" applyNumberFormat="1" applyFill="1" applyBorder="1" applyAlignment="1" applyProtection="1"/>
    <xf numFmtId="0" fontId="3" fillId="2" borderId="0" xfId="1" applyFont="1" applyFill="1" applyAlignment="1">
      <alignment horizontal="left"/>
    </xf>
    <xf numFmtId="165" fontId="3" fillId="2" borderId="0" xfId="1" applyNumberFormat="1" applyFont="1" applyFill="1" applyAlignment="1">
      <alignment horizontal="center"/>
    </xf>
    <xf numFmtId="0" fontId="2" fillId="2" borderId="0" xfId="1" applyFont="1" applyFill="1"/>
    <xf numFmtId="0" fontId="2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16" fontId="2" fillId="2" borderId="0" xfId="1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2" fontId="2" fillId="3" borderId="0" xfId="1" applyNumberFormat="1" applyFont="1" applyFill="1" applyAlignment="1">
      <alignment horizontal="center"/>
    </xf>
    <xf numFmtId="168" fontId="2" fillId="3" borderId="0" xfId="1" applyNumberFormat="1" applyFont="1" applyFill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38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1" applyFont="1" applyBorder="1" applyAlignment="1">
      <alignment horizontal="right"/>
    </xf>
    <xf numFmtId="169" fontId="2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170" fontId="2" fillId="0" borderId="0" xfId="1" applyNumberFormat="1" applyFont="1" applyAlignment="1">
      <alignment horizontal="center"/>
    </xf>
    <xf numFmtId="16" fontId="9" fillId="2" borderId="0" xfId="1" applyNumberFormat="1" applyFont="1" applyFill="1" applyAlignment="1">
      <alignment horizontal="left"/>
    </xf>
    <xf numFmtId="165" fontId="9" fillId="2" borderId="0" xfId="1" applyNumberFormat="1" applyFont="1" applyFill="1" applyAlignment="1">
      <alignment horizontal="center"/>
    </xf>
    <xf numFmtId="0" fontId="9" fillId="2" borderId="0" xfId="1" applyFont="1" applyFill="1"/>
    <xf numFmtId="2" fontId="9" fillId="2" borderId="0" xfId="1" applyNumberFormat="1" applyFont="1" applyFill="1" applyAlignment="1">
      <alignment horizontal="center"/>
    </xf>
    <xf numFmtId="0" fontId="10" fillId="2" borderId="0" xfId="1" applyFont="1" applyFill="1"/>
    <xf numFmtId="0" fontId="9" fillId="2" borderId="0" xfId="1" applyFont="1" applyFill="1" applyAlignment="1">
      <alignment horizontal="center"/>
    </xf>
    <xf numFmtId="0" fontId="10" fillId="3" borderId="0" xfId="1" applyFont="1" applyFill="1"/>
    <xf numFmtId="0" fontId="10" fillId="0" borderId="0" xfId="1" applyFont="1"/>
    <xf numFmtId="0" fontId="11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164" fontId="12" fillId="4" borderId="4" xfId="0" applyNumberFormat="1" applyFont="1" applyFill="1" applyBorder="1" applyAlignment="1">
      <alignment horizontal="left" vertical="center" wrapText="1"/>
    </xf>
    <xf numFmtId="10" fontId="12" fillId="4" borderId="4" xfId="0" applyNumberFormat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13" fillId="0" borderId="0" xfId="0" applyFont="1"/>
    <xf numFmtId="0" fontId="14" fillId="4" borderId="4" xfId="0" applyFont="1" applyFill="1" applyBorder="1" applyAlignment="1">
      <alignment horizontal="left" vertical="center" wrapText="1"/>
    </xf>
    <xf numFmtId="16" fontId="3" fillId="2" borderId="0" xfId="1" applyNumberFormat="1" applyFont="1" applyFill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8" fontId="18" fillId="0" borderId="0" xfId="0" applyNumberFormat="1" applyFont="1"/>
    <xf numFmtId="8" fontId="17" fillId="0" borderId="0" xfId="0" applyNumberFormat="1" applyFont="1"/>
    <xf numFmtId="10" fontId="18" fillId="0" borderId="0" xfId="0" applyNumberFormat="1" applyFont="1"/>
    <xf numFmtId="10" fontId="17" fillId="0" borderId="0" xfId="0" applyNumberFormat="1" applyFont="1"/>
    <xf numFmtId="8" fontId="1" fillId="0" borderId="0" xfId="1" applyNumberFormat="1"/>
    <xf numFmtId="171" fontId="1" fillId="0" borderId="0" xfId="1" applyNumberFormat="1"/>
  </cellXfs>
  <cellStyles count="3">
    <cellStyle name="Excel Built-in Normal" xfId="1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22222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4"/>
  <sheetViews>
    <sheetView workbookViewId="0">
      <pane ySplit="6" topLeftCell="A28" activePane="bottomLeft" state="frozen"/>
      <selection activeCell="I1" sqref="I1"/>
      <selection pane="bottomLeft" activeCell="O1" sqref="O1:O1048576"/>
    </sheetView>
  </sheetViews>
  <sheetFormatPr baseColWidth="10" defaultColWidth="8.5" defaultRowHeight="16" x14ac:dyDescent="0.2"/>
  <cols>
    <col min="1" max="1" width="10.1640625" style="1" customWidth="1"/>
    <col min="2" max="2" width="10.1640625" style="2" customWidth="1"/>
    <col min="3" max="4" width="22.5" style="1" customWidth="1"/>
    <col min="5" max="5" width="7.5" style="1" customWidth="1"/>
    <col min="6" max="6" width="32.5" style="1" hidden="1" customWidth="1"/>
    <col min="7" max="8" width="8.5" style="1" hidden="1" customWidth="1"/>
    <col min="9" max="9" width="15.5" style="3" customWidth="1"/>
    <col min="10" max="10" width="0" style="1" hidden="1" customWidth="1"/>
    <col min="11" max="11" width="17.83203125" style="3" customWidth="1"/>
    <col min="12" max="13" width="0" style="4" hidden="1" customWidth="1"/>
    <col min="14" max="14" width="35.5" style="4" customWidth="1"/>
    <col min="15" max="16384" width="8.5" style="5"/>
  </cols>
  <sheetData>
    <row r="1" spans="1:21" x14ac:dyDescent="0.2">
      <c r="A1" s="4" t="s">
        <v>0</v>
      </c>
      <c r="B1" s="6">
        <v>1000</v>
      </c>
      <c r="I1" s="1"/>
      <c r="U1" s="5" t="s">
        <v>1</v>
      </c>
    </row>
    <row r="2" spans="1:21" x14ac:dyDescent="0.2">
      <c r="A2" s="4" t="s">
        <v>2</v>
      </c>
      <c r="B2" s="6">
        <v>10</v>
      </c>
      <c r="I2" s="1"/>
      <c r="U2" s="53" t="s">
        <v>3</v>
      </c>
    </row>
    <row r="3" spans="1:21" x14ac:dyDescent="0.2">
      <c r="A3" s="4" t="s">
        <v>4</v>
      </c>
      <c r="B3" s="7">
        <v>0.05</v>
      </c>
      <c r="I3" s="1"/>
    </row>
    <row r="4" spans="1:21" x14ac:dyDescent="0.2">
      <c r="I4" s="1"/>
    </row>
    <row r="5" spans="1:21" x14ac:dyDescent="0.2">
      <c r="A5" s="8"/>
      <c r="B5" s="9"/>
      <c r="C5" s="10"/>
      <c r="D5" s="10"/>
      <c r="E5" s="10"/>
      <c r="F5" s="3"/>
      <c r="G5" s="3"/>
      <c r="H5" s="3"/>
      <c r="J5" s="3"/>
      <c r="L5" s="11"/>
      <c r="N5" s="12" t="s">
        <v>5</v>
      </c>
    </row>
    <row r="6" spans="1:21" s="18" customFormat="1" ht="65.25" customHeight="1" thickBot="1" x14ac:dyDescent="0.2">
      <c r="A6" s="13" t="s">
        <v>6</v>
      </c>
      <c r="B6" s="14" t="s">
        <v>7</v>
      </c>
      <c r="C6" s="15" t="s">
        <v>8</v>
      </c>
      <c r="D6" s="15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7" t="s">
        <v>17</v>
      </c>
      <c r="M6" s="17" t="s">
        <v>18</v>
      </c>
      <c r="N6" s="17" t="s">
        <v>19</v>
      </c>
    </row>
    <row r="7" spans="1:21" x14ac:dyDescent="0.2">
      <c r="A7" s="19">
        <v>42805</v>
      </c>
      <c r="B7" s="20">
        <v>19.149999999999999</v>
      </c>
      <c r="C7" s="10" t="s">
        <v>27</v>
      </c>
      <c r="D7" s="10" t="s">
        <v>68</v>
      </c>
      <c r="E7" s="21">
        <v>2</v>
      </c>
      <c r="F7" s="21"/>
      <c r="G7" s="21"/>
      <c r="H7" s="21"/>
      <c r="K7" s="3" t="s">
        <v>24</v>
      </c>
      <c r="L7" s="22"/>
      <c r="M7" s="22"/>
      <c r="N7" s="23">
        <f t="shared" ref="N7:N27" si="0">IF(K7="WON",(I7-1)*E7*$B$2*(1-$B$3),-(E7*$B$2))</f>
        <v>-20</v>
      </c>
    </row>
    <row r="8" spans="1:21" x14ac:dyDescent="0.2">
      <c r="A8" s="19">
        <v>42808</v>
      </c>
      <c r="B8" s="20">
        <v>13.1</v>
      </c>
      <c r="C8" s="10" t="s">
        <v>30</v>
      </c>
      <c r="D8" s="10" t="s">
        <v>69</v>
      </c>
      <c r="E8" s="21">
        <v>3</v>
      </c>
      <c r="F8" s="21"/>
      <c r="G8" s="21"/>
      <c r="H8" s="21"/>
      <c r="K8" s="3" t="s">
        <v>24</v>
      </c>
      <c r="L8" s="22"/>
      <c r="M8" s="22"/>
      <c r="N8" s="23">
        <f t="shared" si="0"/>
        <v>-30</v>
      </c>
    </row>
    <row r="9" spans="1:21" x14ac:dyDescent="0.2">
      <c r="A9" s="19">
        <v>42808</v>
      </c>
      <c r="B9" s="20">
        <v>16.25</v>
      </c>
      <c r="C9" s="10" t="s">
        <v>30</v>
      </c>
      <c r="D9" s="10" t="s">
        <v>70</v>
      </c>
      <c r="E9" s="21">
        <v>1</v>
      </c>
      <c r="F9" s="21"/>
      <c r="G9" s="21"/>
      <c r="H9" s="21"/>
      <c r="I9" s="3">
        <v>2.74</v>
      </c>
      <c r="K9" s="3" t="s">
        <v>29</v>
      </c>
      <c r="L9" s="22"/>
      <c r="M9" s="22"/>
      <c r="N9" s="23">
        <f t="shared" si="0"/>
        <v>16.53</v>
      </c>
    </row>
    <row r="10" spans="1:21" x14ac:dyDescent="0.2">
      <c r="A10" s="19">
        <v>42809</v>
      </c>
      <c r="B10" s="20">
        <v>13.55</v>
      </c>
      <c r="C10" s="10" t="s">
        <v>30</v>
      </c>
      <c r="D10" s="10" t="s">
        <v>71</v>
      </c>
      <c r="E10" s="21">
        <v>2</v>
      </c>
      <c r="F10" s="21"/>
      <c r="G10" s="21"/>
      <c r="H10" s="21"/>
      <c r="K10" s="3" t="s">
        <v>24</v>
      </c>
      <c r="L10" s="22"/>
      <c r="M10" s="22"/>
      <c r="N10" s="23">
        <f t="shared" si="0"/>
        <v>-20</v>
      </c>
    </row>
    <row r="11" spans="1:21" x14ac:dyDescent="0.2">
      <c r="A11" s="19">
        <v>42811</v>
      </c>
      <c r="B11" s="20">
        <v>15.05</v>
      </c>
      <c r="C11" s="10" t="s">
        <v>39</v>
      </c>
      <c r="D11" s="10" t="s">
        <v>44</v>
      </c>
      <c r="E11" s="21">
        <v>3</v>
      </c>
      <c r="F11" s="21"/>
      <c r="G11" s="21"/>
      <c r="H11" s="21"/>
      <c r="I11" s="3">
        <v>2.48</v>
      </c>
      <c r="K11" s="3" t="s">
        <v>29</v>
      </c>
      <c r="L11" s="22"/>
      <c r="M11" s="22"/>
      <c r="N11" s="23">
        <f t="shared" si="0"/>
        <v>42.179999999999993</v>
      </c>
    </row>
    <row r="12" spans="1:21" x14ac:dyDescent="0.2">
      <c r="A12" s="19">
        <v>42812</v>
      </c>
      <c r="B12" s="20">
        <v>18.45</v>
      </c>
      <c r="C12" s="10" t="s">
        <v>21</v>
      </c>
      <c r="D12" s="10" t="s">
        <v>72</v>
      </c>
      <c r="E12" s="21">
        <v>3</v>
      </c>
      <c r="F12" s="21"/>
      <c r="G12" s="21"/>
      <c r="H12" s="21"/>
      <c r="K12" s="3" t="s">
        <v>24</v>
      </c>
      <c r="L12" s="22"/>
      <c r="M12" s="22"/>
      <c r="N12" s="23">
        <f t="shared" si="0"/>
        <v>-30</v>
      </c>
    </row>
    <row r="13" spans="1:21" x14ac:dyDescent="0.2">
      <c r="A13" s="19">
        <v>42814</v>
      </c>
      <c r="B13" s="20">
        <v>15</v>
      </c>
      <c r="C13" s="10" t="s">
        <v>37</v>
      </c>
      <c r="D13" s="10" t="s">
        <v>49</v>
      </c>
      <c r="E13" s="21">
        <v>1</v>
      </c>
      <c r="F13" s="21"/>
      <c r="K13" s="3" t="s">
        <v>24</v>
      </c>
      <c r="L13" s="22"/>
      <c r="M13" s="22"/>
      <c r="N13" s="23">
        <f t="shared" si="0"/>
        <v>-10</v>
      </c>
    </row>
    <row r="14" spans="1:21" x14ac:dyDescent="0.2">
      <c r="A14" s="19">
        <v>42814</v>
      </c>
      <c r="B14" s="20">
        <v>17</v>
      </c>
      <c r="C14" s="10" t="s">
        <v>37</v>
      </c>
      <c r="D14" s="10" t="s">
        <v>73</v>
      </c>
      <c r="E14" s="21">
        <v>3</v>
      </c>
      <c r="F14" s="21"/>
      <c r="K14" s="3" t="s">
        <v>24</v>
      </c>
      <c r="L14" s="22"/>
      <c r="M14" s="22"/>
      <c r="N14" s="23">
        <f t="shared" si="0"/>
        <v>-30</v>
      </c>
    </row>
    <row r="15" spans="1:21" x14ac:dyDescent="0.2">
      <c r="A15" s="19">
        <v>42815</v>
      </c>
      <c r="B15" s="20">
        <v>17</v>
      </c>
      <c r="C15" s="10" t="s">
        <v>30</v>
      </c>
      <c r="D15" s="10" t="s">
        <v>74</v>
      </c>
      <c r="E15" s="21">
        <v>2</v>
      </c>
      <c r="F15" s="21"/>
      <c r="K15" s="3" t="s">
        <v>24</v>
      </c>
      <c r="L15" s="22"/>
      <c r="M15" s="22"/>
      <c r="N15" s="23">
        <f t="shared" si="0"/>
        <v>-20</v>
      </c>
    </row>
    <row r="16" spans="1:21" x14ac:dyDescent="0.2">
      <c r="A16" s="19">
        <v>42816</v>
      </c>
      <c r="B16" s="20">
        <v>14</v>
      </c>
      <c r="C16" s="10" t="s">
        <v>25</v>
      </c>
      <c r="D16" s="10" t="s">
        <v>75</v>
      </c>
      <c r="E16" s="21">
        <v>1</v>
      </c>
      <c r="F16" s="21"/>
      <c r="I16" s="3">
        <v>1.89</v>
      </c>
      <c r="K16" s="3" t="s">
        <v>29</v>
      </c>
      <c r="L16" s="22"/>
      <c r="M16" s="22"/>
      <c r="N16" s="23">
        <f t="shared" si="0"/>
        <v>8.4549999999999983</v>
      </c>
    </row>
    <row r="17" spans="1:14" x14ac:dyDescent="0.2">
      <c r="A17" s="19">
        <v>42818</v>
      </c>
      <c r="B17" s="20">
        <v>16.350000000000001</v>
      </c>
      <c r="C17" s="10" t="s">
        <v>39</v>
      </c>
      <c r="D17" s="10" t="s">
        <v>76</v>
      </c>
      <c r="E17" s="21">
        <v>2</v>
      </c>
      <c r="F17" s="21"/>
      <c r="I17" s="3">
        <v>3.14</v>
      </c>
      <c r="K17" s="3" t="s">
        <v>29</v>
      </c>
      <c r="N17" s="23">
        <f t="shared" si="0"/>
        <v>40.660000000000004</v>
      </c>
    </row>
    <row r="18" spans="1:14" x14ac:dyDescent="0.2">
      <c r="A18" s="19">
        <v>42821</v>
      </c>
      <c r="B18" s="20">
        <v>15.5</v>
      </c>
      <c r="C18" s="10" t="s">
        <v>21</v>
      </c>
      <c r="D18" s="10" t="s">
        <v>41</v>
      </c>
      <c r="E18" s="21">
        <v>3</v>
      </c>
      <c r="F18" s="21"/>
      <c r="K18" s="3" t="s">
        <v>24</v>
      </c>
      <c r="N18" s="23">
        <f t="shared" si="0"/>
        <v>-30</v>
      </c>
    </row>
    <row r="19" spans="1:14" x14ac:dyDescent="0.2">
      <c r="A19" s="19">
        <v>42822</v>
      </c>
      <c r="B19" s="20">
        <v>16.5</v>
      </c>
      <c r="C19" s="10" t="s">
        <v>21</v>
      </c>
      <c r="D19" s="10" t="s">
        <v>77</v>
      </c>
      <c r="E19" s="21">
        <v>1</v>
      </c>
      <c r="F19" s="21"/>
      <c r="I19" s="3">
        <v>1.33</v>
      </c>
      <c r="K19" s="3" t="s">
        <v>29</v>
      </c>
      <c r="N19" s="23">
        <f t="shared" si="0"/>
        <v>3.1350000000000007</v>
      </c>
    </row>
    <row r="20" spans="1:14" x14ac:dyDescent="0.2">
      <c r="A20" s="19">
        <v>42823</v>
      </c>
      <c r="B20" s="20">
        <v>15</v>
      </c>
      <c r="C20" s="10" t="s">
        <v>30</v>
      </c>
      <c r="D20" s="10" t="s">
        <v>78</v>
      </c>
      <c r="E20" s="21">
        <v>1</v>
      </c>
      <c r="F20" s="21"/>
      <c r="K20" s="3" t="s">
        <v>24</v>
      </c>
      <c r="N20" s="23">
        <f t="shared" si="0"/>
        <v>-10</v>
      </c>
    </row>
    <row r="21" spans="1:14" x14ac:dyDescent="0.2">
      <c r="A21" s="19">
        <v>42823</v>
      </c>
      <c r="B21" s="20">
        <v>16.2</v>
      </c>
      <c r="C21" s="10" t="s">
        <v>39</v>
      </c>
      <c r="D21" s="10" t="s">
        <v>79</v>
      </c>
      <c r="E21" s="21">
        <v>1</v>
      </c>
      <c r="F21" s="21"/>
      <c r="K21" s="3" t="s">
        <v>24</v>
      </c>
      <c r="N21" s="23">
        <f t="shared" si="0"/>
        <v>-10</v>
      </c>
    </row>
    <row r="22" spans="1:14" x14ac:dyDescent="0.2">
      <c r="A22" s="19">
        <v>42823</v>
      </c>
      <c r="B22" s="20">
        <v>16.350000000000001</v>
      </c>
      <c r="C22" s="10" t="s">
        <v>30</v>
      </c>
      <c r="D22" s="10" t="s">
        <v>52</v>
      </c>
      <c r="E22" s="21">
        <v>1</v>
      </c>
      <c r="F22" s="21"/>
      <c r="K22" s="3" t="s">
        <v>24</v>
      </c>
      <c r="N22" s="23">
        <f t="shared" si="0"/>
        <v>-10</v>
      </c>
    </row>
    <row r="23" spans="1:14" x14ac:dyDescent="0.2">
      <c r="A23" s="19">
        <v>42823</v>
      </c>
      <c r="B23" s="20">
        <v>18.55</v>
      </c>
      <c r="C23" s="10" t="s">
        <v>37</v>
      </c>
      <c r="D23" s="10" t="s">
        <v>80</v>
      </c>
      <c r="E23" s="21">
        <v>1</v>
      </c>
      <c r="F23" s="21"/>
      <c r="K23" s="3" t="s">
        <v>24</v>
      </c>
      <c r="N23" s="23">
        <f t="shared" si="0"/>
        <v>-10</v>
      </c>
    </row>
    <row r="24" spans="1:14" x14ac:dyDescent="0.2">
      <c r="A24" s="19">
        <v>42826</v>
      </c>
      <c r="B24" s="20">
        <v>15.5</v>
      </c>
      <c r="C24" s="10" t="s">
        <v>37</v>
      </c>
      <c r="D24" s="10" t="s">
        <v>81</v>
      </c>
      <c r="E24" s="21">
        <v>3</v>
      </c>
      <c r="F24" s="21"/>
      <c r="I24" s="21">
        <v>2.1</v>
      </c>
      <c r="K24" s="3" t="s">
        <v>29</v>
      </c>
      <c r="N24" s="23">
        <f t="shared" si="0"/>
        <v>31.349999999999998</v>
      </c>
    </row>
    <row r="25" spans="1:14" x14ac:dyDescent="0.2">
      <c r="A25" s="19">
        <v>42826</v>
      </c>
      <c r="B25" s="20">
        <v>17</v>
      </c>
      <c r="C25" s="10" t="s">
        <v>37</v>
      </c>
      <c r="D25" s="10" t="s">
        <v>82</v>
      </c>
      <c r="E25" s="21">
        <v>3</v>
      </c>
      <c r="F25" s="21"/>
      <c r="I25" s="3">
        <v>1.63</v>
      </c>
      <c r="K25" s="3" t="s">
        <v>29</v>
      </c>
      <c r="N25" s="23">
        <f t="shared" si="0"/>
        <v>17.954999999999998</v>
      </c>
    </row>
    <row r="26" spans="1:14" x14ac:dyDescent="0.2">
      <c r="A26" s="19">
        <v>42826</v>
      </c>
      <c r="B26" s="20">
        <v>18.45</v>
      </c>
      <c r="C26" s="10" t="s">
        <v>27</v>
      </c>
      <c r="D26" s="10" t="s">
        <v>43</v>
      </c>
      <c r="E26" s="21">
        <v>3</v>
      </c>
      <c r="F26" s="21"/>
      <c r="K26" s="3" t="s">
        <v>24</v>
      </c>
      <c r="N26" s="23">
        <f t="shared" si="0"/>
        <v>-30</v>
      </c>
    </row>
    <row r="27" spans="1:14" x14ac:dyDescent="0.2">
      <c r="A27" s="19">
        <v>42827</v>
      </c>
      <c r="B27" s="20">
        <v>15.55</v>
      </c>
      <c r="C27" s="10" t="s">
        <v>83</v>
      </c>
      <c r="D27" s="10" t="s">
        <v>84</v>
      </c>
      <c r="E27" s="21">
        <v>3</v>
      </c>
      <c r="F27" s="21"/>
      <c r="K27" s="3" t="s">
        <v>24</v>
      </c>
      <c r="N27" s="23">
        <f t="shared" si="0"/>
        <v>-30</v>
      </c>
    </row>
    <row r="28" spans="1:14" x14ac:dyDescent="0.2">
      <c r="A28" s="19">
        <v>42829</v>
      </c>
      <c r="B28" s="20">
        <v>15.15</v>
      </c>
      <c r="C28" s="10" t="s">
        <v>30</v>
      </c>
      <c r="D28" s="10" t="s">
        <v>85</v>
      </c>
      <c r="E28" s="21">
        <v>2</v>
      </c>
      <c r="F28" s="21"/>
      <c r="K28" s="3" t="s">
        <v>24</v>
      </c>
      <c r="N28" s="23">
        <f t="shared" ref="N28:N91" si="1">IF(K28="WON",(I28-1)*E28*$B$2*(1-$B$3),-(E28*$B$2))</f>
        <v>-20</v>
      </c>
    </row>
    <row r="29" spans="1:14" x14ac:dyDescent="0.2">
      <c r="A29" s="19">
        <v>42829</v>
      </c>
      <c r="B29" s="20">
        <v>16.2</v>
      </c>
      <c r="C29" s="10" t="s">
        <v>30</v>
      </c>
      <c r="D29" s="10" t="s">
        <v>86</v>
      </c>
      <c r="E29" s="21">
        <v>2</v>
      </c>
      <c r="F29" s="21"/>
      <c r="K29" s="3" t="s">
        <v>24</v>
      </c>
      <c r="N29" s="23">
        <f t="shared" si="1"/>
        <v>-20</v>
      </c>
    </row>
    <row r="30" spans="1:14" x14ac:dyDescent="0.2">
      <c r="A30" s="19">
        <v>42829</v>
      </c>
      <c r="B30" s="20">
        <v>17.25</v>
      </c>
      <c r="C30" s="10" t="s">
        <v>30</v>
      </c>
      <c r="D30" s="10" t="s">
        <v>87</v>
      </c>
      <c r="E30" s="21">
        <v>3</v>
      </c>
      <c r="F30" s="21"/>
      <c r="K30" s="3" t="s">
        <v>24</v>
      </c>
      <c r="N30" s="23">
        <f t="shared" si="1"/>
        <v>-30</v>
      </c>
    </row>
    <row r="31" spans="1:14" x14ac:dyDescent="0.2">
      <c r="A31" s="19">
        <v>42830</v>
      </c>
      <c r="B31" s="20">
        <v>15.45</v>
      </c>
      <c r="C31" s="10" t="s">
        <v>21</v>
      </c>
      <c r="D31" s="10" t="s">
        <v>28</v>
      </c>
      <c r="E31" s="21">
        <v>3</v>
      </c>
      <c r="F31" s="21"/>
      <c r="I31" s="3">
        <v>1.98</v>
      </c>
      <c r="K31" s="3" t="s">
        <v>29</v>
      </c>
      <c r="N31" s="23">
        <f t="shared" si="1"/>
        <v>27.929999999999996</v>
      </c>
    </row>
    <row r="32" spans="1:14" x14ac:dyDescent="0.2">
      <c r="A32" s="19">
        <v>42830</v>
      </c>
      <c r="B32" s="20">
        <v>20.149999999999999</v>
      </c>
      <c r="C32" s="10" t="s">
        <v>37</v>
      </c>
      <c r="D32" s="10" t="s">
        <v>88</v>
      </c>
      <c r="E32" s="21">
        <v>3</v>
      </c>
      <c r="F32" s="21"/>
      <c r="K32" s="3" t="s">
        <v>24</v>
      </c>
      <c r="N32" s="23">
        <f t="shared" si="1"/>
        <v>-30</v>
      </c>
    </row>
    <row r="33" spans="1:14" x14ac:dyDescent="0.2">
      <c r="A33" s="19">
        <v>42831</v>
      </c>
      <c r="B33" s="20">
        <v>13.55</v>
      </c>
      <c r="C33" s="10" t="s">
        <v>30</v>
      </c>
      <c r="D33" s="10" t="s">
        <v>89</v>
      </c>
      <c r="E33" s="21">
        <v>1</v>
      </c>
      <c r="F33" s="21"/>
      <c r="K33" s="3" t="s">
        <v>24</v>
      </c>
      <c r="N33" s="23">
        <f t="shared" si="1"/>
        <v>-10</v>
      </c>
    </row>
    <row r="34" spans="1:14" x14ac:dyDescent="0.2">
      <c r="A34" s="19">
        <v>42831</v>
      </c>
      <c r="B34" s="20">
        <v>20.149999999999999</v>
      </c>
      <c r="C34" s="10" t="s">
        <v>27</v>
      </c>
      <c r="D34" s="10" t="s">
        <v>90</v>
      </c>
      <c r="E34" s="21">
        <v>3</v>
      </c>
      <c r="F34" s="21"/>
      <c r="K34" s="3" t="s">
        <v>24</v>
      </c>
      <c r="N34" s="23">
        <f t="shared" si="1"/>
        <v>-30</v>
      </c>
    </row>
    <row r="35" spans="1:14" x14ac:dyDescent="0.2">
      <c r="A35" s="19"/>
      <c r="B35" s="20"/>
      <c r="C35" s="10"/>
      <c r="D35" s="10"/>
      <c r="E35" s="21"/>
      <c r="F35" s="21"/>
      <c r="N35" s="23">
        <f t="shared" si="1"/>
        <v>0</v>
      </c>
    </row>
    <row r="36" spans="1:14" x14ac:dyDescent="0.2">
      <c r="A36" s="19"/>
      <c r="B36" s="20"/>
      <c r="C36" s="10"/>
      <c r="D36" s="10"/>
      <c r="E36" s="21"/>
      <c r="F36" s="21"/>
      <c r="N36" s="23">
        <f t="shared" si="1"/>
        <v>0</v>
      </c>
    </row>
    <row r="37" spans="1:14" x14ac:dyDescent="0.2">
      <c r="A37" s="19"/>
      <c r="B37" s="20"/>
      <c r="C37" s="10"/>
      <c r="D37" s="10"/>
      <c r="E37" s="21"/>
      <c r="F37" s="21"/>
      <c r="N37" s="23">
        <f t="shared" si="1"/>
        <v>0</v>
      </c>
    </row>
    <row r="38" spans="1:14" x14ac:dyDescent="0.2">
      <c r="A38" s="19"/>
      <c r="B38" s="20"/>
      <c r="C38" s="10"/>
      <c r="D38" s="10"/>
      <c r="E38" s="21"/>
      <c r="F38" s="21"/>
      <c r="N38" s="23">
        <f t="shared" si="1"/>
        <v>0</v>
      </c>
    </row>
    <row r="39" spans="1:14" x14ac:dyDescent="0.2">
      <c r="A39" s="19"/>
      <c r="B39" s="20"/>
      <c r="C39" s="10"/>
      <c r="D39" s="10"/>
      <c r="E39" s="21"/>
      <c r="F39" s="21"/>
      <c r="N39" s="23">
        <f t="shared" si="1"/>
        <v>0</v>
      </c>
    </row>
    <row r="40" spans="1:14" x14ac:dyDescent="0.2">
      <c r="A40" s="55" t="s">
        <v>91</v>
      </c>
      <c r="B40" s="20"/>
      <c r="C40" s="10"/>
      <c r="D40" s="10"/>
      <c r="E40" s="21"/>
      <c r="F40" s="21"/>
      <c r="N40" s="23">
        <f t="shared" si="1"/>
        <v>0</v>
      </c>
    </row>
    <row r="41" spans="1:14" x14ac:dyDescent="0.2">
      <c r="A41" s="55" t="s">
        <v>112</v>
      </c>
      <c r="B41" s="20"/>
      <c r="C41" s="10"/>
      <c r="D41" s="10"/>
      <c r="E41" s="21"/>
      <c r="F41" s="21"/>
      <c r="N41" s="23">
        <f t="shared" si="1"/>
        <v>0</v>
      </c>
    </row>
    <row r="42" spans="1:14" x14ac:dyDescent="0.2">
      <c r="A42" s="19"/>
      <c r="B42" s="20"/>
      <c r="C42" s="10"/>
      <c r="D42" s="10"/>
      <c r="E42" s="21"/>
      <c r="F42" s="21"/>
      <c r="N42" s="23">
        <f t="shared" si="1"/>
        <v>0</v>
      </c>
    </row>
    <row r="43" spans="1:14" x14ac:dyDescent="0.2">
      <c r="A43" s="19"/>
      <c r="B43" s="20"/>
      <c r="C43" s="10"/>
      <c r="D43" s="10"/>
      <c r="E43" s="21"/>
      <c r="F43" s="21"/>
      <c r="N43" s="23">
        <f t="shared" si="1"/>
        <v>0</v>
      </c>
    </row>
    <row r="44" spans="1:14" x14ac:dyDescent="0.2">
      <c r="A44" s="19"/>
      <c r="B44" s="20"/>
      <c r="C44" s="10"/>
      <c r="D44" s="10"/>
      <c r="E44" s="21"/>
      <c r="F44" s="21"/>
      <c r="N44" s="23">
        <f t="shared" si="1"/>
        <v>0</v>
      </c>
    </row>
    <row r="45" spans="1:14" x14ac:dyDescent="0.2">
      <c r="A45" s="19"/>
      <c r="B45" s="20"/>
      <c r="C45" s="10"/>
      <c r="D45" s="10"/>
      <c r="E45" s="21"/>
      <c r="F45" s="21"/>
      <c r="N45" s="23">
        <f t="shared" si="1"/>
        <v>0</v>
      </c>
    </row>
    <row r="46" spans="1:14" x14ac:dyDescent="0.2">
      <c r="A46" s="19"/>
      <c r="B46" s="20"/>
      <c r="C46" s="10"/>
      <c r="D46" s="10"/>
      <c r="E46" s="21"/>
      <c r="F46" s="21"/>
      <c r="N46" s="23">
        <f t="shared" si="1"/>
        <v>0</v>
      </c>
    </row>
    <row r="47" spans="1:14" x14ac:dyDescent="0.2">
      <c r="A47" s="19"/>
      <c r="B47" s="20"/>
      <c r="C47" s="10"/>
      <c r="D47" s="10"/>
      <c r="E47" s="21"/>
      <c r="F47" s="21"/>
      <c r="N47" s="23">
        <f t="shared" si="1"/>
        <v>0</v>
      </c>
    </row>
    <row r="48" spans="1:14" x14ac:dyDescent="0.2">
      <c r="A48" s="19"/>
      <c r="B48" s="20"/>
      <c r="C48" s="10"/>
      <c r="D48" s="10"/>
      <c r="E48" s="21"/>
      <c r="F48" s="21"/>
      <c r="N48" s="23">
        <f t="shared" si="1"/>
        <v>0</v>
      </c>
    </row>
    <row r="49" spans="1:14" x14ac:dyDescent="0.2">
      <c r="A49" s="19"/>
      <c r="B49" s="20"/>
      <c r="C49" s="10"/>
      <c r="D49" s="10"/>
      <c r="E49" s="21"/>
      <c r="F49" s="21"/>
      <c r="N49" s="23">
        <f t="shared" si="1"/>
        <v>0</v>
      </c>
    </row>
    <row r="50" spans="1:14" x14ac:dyDescent="0.2">
      <c r="A50" s="19"/>
      <c r="B50" s="20"/>
      <c r="C50" s="10"/>
      <c r="D50" s="10"/>
      <c r="E50" s="21"/>
      <c r="F50" s="21"/>
      <c r="N50" s="23">
        <f t="shared" si="1"/>
        <v>0</v>
      </c>
    </row>
    <row r="51" spans="1:14" x14ac:dyDescent="0.2">
      <c r="A51" s="19"/>
      <c r="B51" s="20"/>
      <c r="C51" s="10"/>
      <c r="D51" s="10"/>
      <c r="E51" s="21"/>
      <c r="F51" s="21"/>
      <c r="N51" s="23">
        <f t="shared" si="1"/>
        <v>0</v>
      </c>
    </row>
    <row r="52" spans="1:14" x14ac:dyDescent="0.2">
      <c r="A52" s="19"/>
      <c r="B52" s="20"/>
      <c r="C52" s="10"/>
      <c r="D52" s="10"/>
      <c r="E52" s="21"/>
      <c r="F52" s="21"/>
      <c r="N52" s="23">
        <f t="shared" si="1"/>
        <v>0</v>
      </c>
    </row>
    <row r="53" spans="1:14" x14ac:dyDescent="0.2">
      <c r="A53" s="19"/>
      <c r="B53" s="20"/>
      <c r="C53" s="10"/>
      <c r="D53" s="10"/>
      <c r="E53" s="21"/>
      <c r="F53" s="21"/>
      <c r="N53" s="23">
        <f t="shared" si="1"/>
        <v>0</v>
      </c>
    </row>
    <row r="54" spans="1:14" x14ac:dyDescent="0.2">
      <c r="A54" s="19"/>
      <c r="B54" s="20"/>
      <c r="C54" s="10"/>
      <c r="D54" s="10"/>
      <c r="E54" s="21"/>
      <c r="F54" s="21"/>
      <c r="N54" s="23">
        <f t="shared" si="1"/>
        <v>0</v>
      </c>
    </row>
    <row r="55" spans="1:14" x14ac:dyDescent="0.2">
      <c r="A55" s="19"/>
      <c r="B55" s="20"/>
      <c r="C55" s="10"/>
      <c r="D55" s="10"/>
      <c r="E55" s="21"/>
      <c r="F55" s="21"/>
      <c r="N55" s="23">
        <f t="shared" si="1"/>
        <v>0</v>
      </c>
    </row>
    <row r="56" spans="1:14" x14ac:dyDescent="0.2">
      <c r="A56" s="19"/>
      <c r="B56" s="20"/>
      <c r="C56" s="10"/>
      <c r="D56" s="10"/>
      <c r="E56" s="21"/>
      <c r="F56" s="21"/>
      <c r="N56" s="23">
        <f t="shared" si="1"/>
        <v>0</v>
      </c>
    </row>
    <row r="57" spans="1:14" x14ac:dyDescent="0.2">
      <c r="A57" s="19"/>
      <c r="B57" s="20"/>
      <c r="C57" s="10"/>
      <c r="D57" s="10"/>
      <c r="E57" s="21"/>
      <c r="F57" s="21"/>
      <c r="N57" s="23">
        <f t="shared" si="1"/>
        <v>0</v>
      </c>
    </row>
    <row r="58" spans="1:14" x14ac:dyDescent="0.2">
      <c r="A58" s="19"/>
      <c r="B58" s="20"/>
      <c r="C58" s="10"/>
      <c r="D58" s="10"/>
      <c r="E58" s="21"/>
      <c r="F58" s="21"/>
      <c r="N58" s="23">
        <f t="shared" si="1"/>
        <v>0</v>
      </c>
    </row>
    <row r="59" spans="1:14" x14ac:dyDescent="0.2">
      <c r="A59" s="19"/>
      <c r="B59" s="20"/>
      <c r="C59" s="10"/>
      <c r="D59" s="10"/>
      <c r="E59" s="21"/>
      <c r="F59" s="21"/>
      <c r="N59" s="23">
        <f t="shared" si="1"/>
        <v>0</v>
      </c>
    </row>
    <row r="60" spans="1:14" x14ac:dyDescent="0.2">
      <c r="A60" s="19"/>
      <c r="B60" s="20"/>
      <c r="C60" s="10"/>
      <c r="D60" s="10"/>
      <c r="E60" s="21"/>
      <c r="F60" s="21"/>
      <c r="N60" s="23">
        <f t="shared" si="1"/>
        <v>0</v>
      </c>
    </row>
    <row r="61" spans="1:14" x14ac:dyDescent="0.2">
      <c r="A61" s="19"/>
      <c r="B61" s="20"/>
      <c r="C61" s="10"/>
      <c r="D61" s="10"/>
      <c r="E61" s="21"/>
      <c r="F61" s="21"/>
      <c r="N61" s="23">
        <f t="shared" si="1"/>
        <v>0</v>
      </c>
    </row>
    <row r="62" spans="1:14" x14ac:dyDescent="0.2">
      <c r="A62" s="19"/>
      <c r="B62" s="20"/>
      <c r="C62" s="10"/>
      <c r="D62" s="10"/>
      <c r="E62" s="21"/>
      <c r="F62" s="21"/>
      <c r="N62" s="23">
        <f t="shared" si="1"/>
        <v>0</v>
      </c>
    </row>
    <row r="63" spans="1:14" x14ac:dyDescent="0.2">
      <c r="A63" s="19"/>
      <c r="B63" s="20"/>
      <c r="C63" s="10"/>
      <c r="D63" s="10"/>
      <c r="E63" s="21"/>
      <c r="F63" s="21"/>
      <c r="N63" s="23">
        <f t="shared" si="1"/>
        <v>0</v>
      </c>
    </row>
    <row r="64" spans="1:14" x14ac:dyDescent="0.2">
      <c r="A64" s="19"/>
      <c r="B64" s="20"/>
      <c r="C64" s="10"/>
      <c r="D64" s="10"/>
      <c r="E64" s="21"/>
      <c r="F64" s="21"/>
      <c r="N64" s="23">
        <f t="shared" si="1"/>
        <v>0</v>
      </c>
    </row>
    <row r="65" spans="1:14" x14ac:dyDescent="0.2">
      <c r="A65" s="19"/>
      <c r="B65" s="20"/>
      <c r="C65" s="10"/>
      <c r="D65" s="10"/>
      <c r="E65" s="21"/>
      <c r="F65" s="21"/>
      <c r="N65" s="23">
        <f t="shared" si="1"/>
        <v>0</v>
      </c>
    </row>
    <row r="66" spans="1:14" x14ac:dyDescent="0.2">
      <c r="A66" s="19"/>
      <c r="B66" s="20"/>
      <c r="C66" s="10"/>
      <c r="D66" s="10"/>
      <c r="E66" s="21"/>
      <c r="F66" s="21"/>
      <c r="N66" s="23">
        <f t="shared" si="1"/>
        <v>0</v>
      </c>
    </row>
    <row r="67" spans="1:14" x14ac:dyDescent="0.2">
      <c r="A67" s="19"/>
      <c r="B67" s="20"/>
      <c r="C67" s="10"/>
      <c r="D67" s="10"/>
      <c r="E67" s="21"/>
      <c r="F67" s="21"/>
      <c r="N67" s="23">
        <f t="shared" si="1"/>
        <v>0</v>
      </c>
    </row>
    <row r="68" spans="1:14" x14ac:dyDescent="0.2">
      <c r="A68" s="19"/>
      <c r="B68" s="20"/>
      <c r="C68" s="10"/>
      <c r="D68" s="10"/>
      <c r="E68" s="21"/>
      <c r="F68" s="21"/>
      <c r="N68" s="23">
        <f t="shared" si="1"/>
        <v>0</v>
      </c>
    </row>
    <row r="69" spans="1:14" x14ac:dyDescent="0.2">
      <c r="A69" s="19"/>
      <c r="B69" s="20"/>
      <c r="C69" s="10"/>
      <c r="D69" s="10"/>
      <c r="E69" s="21"/>
      <c r="F69" s="21"/>
      <c r="N69" s="23">
        <f t="shared" si="1"/>
        <v>0</v>
      </c>
    </row>
    <row r="70" spans="1:14" x14ac:dyDescent="0.2">
      <c r="A70" s="19"/>
      <c r="B70" s="20"/>
      <c r="C70" s="10"/>
      <c r="D70" s="10"/>
      <c r="E70" s="21"/>
      <c r="F70" s="21"/>
      <c r="N70" s="23">
        <f t="shared" si="1"/>
        <v>0</v>
      </c>
    </row>
    <row r="71" spans="1:14" x14ac:dyDescent="0.2">
      <c r="A71" s="19"/>
      <c r="B71" s="20"/>
      <c r="C71" s="10"/>
      <c r="D71" s="10"/>
      <c r="E71" s="21"/>
      <c r="F71" s="21"/>
      <c r="N71" s="23">
        <f t="shared" si="1"/>
        <v>0</v>
      </c>
    </row>
    <row r="72" spans="1:14" x14ac:dyDescent="0.2">
      <c r="A72" s="19"/>
      <c r="B72" s="20"/>
      <c r="C72" s="10"/>
      <c r="D72" s="10"/>
      <c r="E72" s="21"/>
      <c r="F72" s="21"/>
      <c r="N72" s="23">
        <f t="shared" si="1"/>
        <v>0</v>
      </c>
    </row>
    <row r="73" spans="1:14" x14ac:dyDescent="0.2">
      <c r="A73" s="19"/>
      <c r="B73" s="20"/>
      <c r="C73" s="10"/>
      <c r="D73" s="10"/>
      <c r="E73" s="21"/>
      <c r="F73" s="21"/>
      <c r="N73" s="23">
        <f t="shared" si="1"/>
        <v>0</v>
      </c>
    </row>
    <row r="74" spans="1:14" x14ac:dyDescent="0.2">
      <c r="A74" s="19"/>
      <c r="B74" s="20"/>
      <c r="C74" s="10"/>
      <c r="D74" s="10"/>
      <c r="E74" s="21"/>
      <c r="F74" s="21"/>
      <c r="N74" s="23">
        <f t="shared" si="1"/>
        <v>0</v>
      </c>
    </row>
    <row r="75" spans="1:14" x14ac:dyDescent="0.2">
      <c r="A75" s="19"/>
      <c r="B75" s="20"/>
      <c r="C75" s="10"/>
      <c r="D75" s="10"/>
      <c r="E75" s="21"/>
      <c r="F75" s="21"/>
      <c r="N75" s="23">
        <f t="shared" si="1"/>
        <v>0</v>
      </c>
    </row>
    <row r="76" spans="1:14" x14ac:dyDescent="0.2">
      <c r="A76" s="19"/>
      <c r="B76" s="20"/>
      <c r="C76" s="10"/>
      <c r="D76" s="10"/>
      <c r="E76" s="21"/>
      <c r="F76" s="21"/>
      <c r="N76" s="23">
        <f t="shared" si="1"/>
        <v>0</v>
      </c>
    </row>
    <row r="77" spans="1:14" x14ac:dyDescent="0.2">
      <c r="A77" s="19"/>
      <c r="B77" s="20"/>
      <c r="C77" s="10"/>
      <c r="D77" s="10"/>
      <c r="E77" s="21"/>
      <c r="F77" s="21"/>
      <c r="N77" s="23">
        <f t="shared" si="1"/>
        <v>0</v>
      </c>
    </row>
    <row r="78" spans="1:14" x14ac:dyDescent="0.2">
      <c r="A78" s="19"/>
      <c r="B78" s="20"/>
      <c r="C78" s="10"/>
      <c r="D78" s="10"/>
      <c r="E78" s="21"/>
      <c r="F78" s="21"/>
      <c r="N78" s="23">
        <f t="shared" si="1"/>
        <v>0</v>
      </c>
    </row>
    <row r="79" spans="1:14" x14ac:dyDescent="0.2">
      <c r="A79" s="19"/>
      <c r="B79" s="20"/>
      <c r="C79" s="10"/>
      <c r="D79" s="10"/>
      <c r="E79" s="21"/>
      <c r="F79" s="21"/>
      <c r="N79" s="23">
        <f t="shared" si="1"/>
        <v>0</v>
      </c>
    </row>
    <row r="80" spans="1:14" x14ac:dyDescent="0.2">
      <c r="A80" s="19"/>
      <c r="B80" s="20"/>
      <c r="C80" s="10"/>
      <c r="D80" s="10"/>
      <c r="E80" s="21"/>
      <c r="F80" s="21"/>
      <c r="N80" s="23">
        <f t="shared" si="1"/>
        <v>0</v>
      </c>
    </row>
    <row r="81" spans="1:14" x14ac:dyDescent="0.2">
      <c r="A81" s="19"/>
      <c r="B81" s="20"/>
      <c r="C81" s="10"/>
      <c r="D81" s="10"/>
      <c r="E81" s="21"/>
      <c r="F81" s="21"/>
      <c r="N81" s="23">
        <f t="shared" si="1"/>
        <v>0</v>
      </c>
    </row>
    <row r="82" spans="1:14" x14ac:dyDescent="0.2">
      <c r="A82" s="19"/>
      <c r="B82" s="20"/>
      <c r="C82" s="10"/>
      <c r="D82" s="10"/>
      <c r="E82" s="21"/>
      <c r="F82" s="21"/>
      <c r="N82" s="23">
        <f t="shared" si="1"/>
        <v>0</v>
      </c>
    </row>
    <row r="83" spans="1:14" x14ac:dyDescent="0.2">
      <c r="A83" s="19"/>
      <c r="B83" s="20"/>
      <c r="C83" s="10"/>
      <c r="D83" s="10"/>
      <c r="E83" s="21"/>
      <c r="F83" s="21"/>
      <c r="N83" s="23">
        <f t="shared" si="1"/>
        <v>0</v>
      </c>
    </row>
    <row r="84" spans="1:14" x14ac:dyDescent="0.2">
      <c r="A84" s="19"/>
      <c r="B84" s="20"/>
      <c r="C84" s="10"/>
      <c r="D84" s="10"/>
      <c r="E84" s="21"/>
      <c r="F84" s="21"/>
      <c r="N84" s="23">
        <f t="shared" si="1"/>
        <v>0</v>
      </c>
    </row>
    <row r="85" spans="1:14" x14ac:dyDescent="0.2">
      <c r="A85" s="19"/>
      <c r="B85" s="20"/>
      <c r="C85" s="10"/>
      <c r="D85" s="10"/>
      <c r="E85" s="21"/>
      <c r="F85" s="21"/>
      <c r="N85" s="23">
        <f t="shared" si="1"/>
        <v>0</v>
      </c>
    </row>
    <row r="86" spans="1:14" x14ac:dyDescent="0.2">
      <c r="A86" s="19"/>
      <c r="B86" s="20"/>
      <c r="C86" s="10"/>
      <c r="D86" s="10"/>
      <c r="E86" s="21"/>
      <c r="F86" s="21"/>
      <c r="N86" s="23">
        <f t="shared" si="1"/>
        <v>0</v>
      </c>
    </row>
    <row r="87" spans="1:14" x14ac:dyDescent="0.2">
      <c r="A87" s="19"/>
      <c r="B87" s="20"/>
      <c r="C87" s="10"/>
      <c r="D87" s="10"/>
      <c r="E87" s="21"/>
      <c r="F87" s="21"/>
      <c r="N87" s="23">
        <f t="shared" si="1"/>
        <v>0</v>
      </c>
    </row>
    <row r="88" spans="1:14" x14ac:dyDescent="0.2">
      <c r="A88" s="19"/>
      <c r="B88" s="20"/>
      <c r="C88" s="10"/>
      <c r="D88" s="10"/>
      <c r="E88" s="21"/>
      <c r="F88" s="21"/>
      <c r="N88" s="23">
        <f t="shared" si="1"/>
        <v>0</v>
      </c>
    </row>
    <row r="89" spans="1:14" x14ac:dyDescent="0.2">
      <c r="A89" s="19"/>
      <c r="B89" s="20"/>
      <c r="C89" s="10"/>
      <c r="D89" s="10"/>
      <c r="E89" s="21"/>
      <c r="F89" s="21"/>
      <c r="N89" s="23">
        <f t="shared" si="1"/>
        <v>0</v>
      </c>
    </row>
    <row r="90" spans="1:14" x14ac:dyDescent="0.2">
      <c r="A90" s="19"/>
      <c r="B90" s="20"/>
      <c r="C90" s="10"/>
      <c r="D90" s="10"/>
      <c r="E90" s="21"/>
      <c r="F90" s="21"/>
      <c r="N90" s="23">
        <f t="shared" si="1"/>
        <v>0</v>
      </c>
    </row>
    <row r="91" spans="1:14" x14ac:dyDescent="0.2">
      <c r="A91" s="19"/>
      <c r="B91" s="20"/>
      <c r="C91" s="10"/>
      <c r="D91" s="10"/>
      <c r="E91" s="21"/>
      <c r="F91" s="21"/>
      <c r="N91" s="23">
        <f t="shared" si="1"/>
        <v>0</v>
      </c>
    </row>
    <row r="92" spans="1:14" x14ac:dyDescent="0.2">
      <c r="A92" s="19"/>
      <c r="B92" s="20"/>
      <c r="C92" s="10"/>
      <c r="D92" s="10"/>
      <c r="E92" s="21"/>
      <c r="F92" s="21"/>
      <c r="N92" s="23">
        <f t="shared" ref="N92:N155" si="2">IF(K92="WON",(I92-1)*E92*$B$2*(1-$B$3),-(E92*$B$2))</f>
        <v>0</v>
      </c>
    </row>
    <row r="93" spans="1:14" x14ac:dyDescent="0.2">
      <c r="A93" s="19"/>
      <c r="B93" s="20"/>
      <c r="C93" s="10"/>
      <c r="D93" s="10"/>
      <c r="E93" s="21"/>
      <c r="F93" s="21"/>
      <c r="N93" s="23">
        <f t="shared" si="2"/>
        <v>0</v>
      </c>
    </row>
    <row r="94" spans="1:14" x14ac:dyDescent="0.2">
      <c r="A94" s="19"/>
      <c r="B94" s="20"/>
      <c r="C94" s="10"/>
      <c r="D94" s="10"/>
      <c r="E94" s="21"/>
      <c r="F94" s="21"/>
      <c r="N94" s="23">
        <f t="shared" si="2"/>
        <v>0</v>
      </c>
    </row>
    <row r="95" spans="1:14" x14ac:dyDescent="0.2">
      <c r="A95" s="19"/>
      <c r="B95" s="20"/>
      <c r="C95" s="10"/>
      <c r="D95" s="10"/>
      <c r="E95" s="21"/>
      <c r="F95" s="21"/>
      <c r="N95" s="23">
        <f t="shared" si="2"/>
        <v>0</v>
      </c>
    </row>
    <row r="96" spans="1:14" x14ac:dyDescent="0.2">
      <c r="A96" s="19"/>
      <c r="B96" s="20"/>
      <c r="C96" s="10"/>
      <c r="D96" s="10"/>
      <c r="E96" s="21"/>
      <c r="F96" s="21"/>
      <c r="N96" s="23">
        <f t="shared" si="2"/>
        <v>0</v>
      </c>
    </row>
    <row r="97" spans="1:14" x14ac:dyDescent="0.2">
      <c r="A97" s="19"/>
      <c r="B97" s="20"/>
      <c r="C97" s="10"/>
      <c r="D97" s="10"/>
      <c r="E97" s="21"/>
      <c r="F97" s="21"/>
      <c r="N97" s="23">
        <f t="shared" si="2"/>
        <v>0</v>
      </c>
    </row>
    <row r="98" spans="1:14" x14ac:dyDescent="0.2">
      <c r="A98" s="19"/>
      <c r="B98" s="20"/>
      <c r="C98" s="10"/>
      <c r="D98" s="10"/>
      <c r="E98" s="21"/>
      <c r="F98" s="21"/>
      <c r="N98" s="23">
        <f t="shared" si="2"/>
        <v>0</v>
      </c>
    </row>
    <row r="99" spans="1:14" x14ac:dyDescent="0.2">
      <c r="A99" s="19"/>
      <c r="B99" s="20"/>
      <c r="C99" s="10"/>
      <c r="D99" s="10"/>
      <c r="E99" s="21"/>
      <c r="F99" s="21"/>
      <c r="N99" s="23">
        <f t="shared" si="2"/>
        <v>0</v>
      </c>
    </row>
    <row r="100" spans="1:14" x14ac:dyDescent="0.2">
      <c r="A100" s="19"/>
      <c r="B100" s="20"/>
      <c r="C100" s="10"/>
      <c r="D100" s="10"/>
      <c r="E100" s="21"/>
      <c r="F100" s="21"/>
      <c r="N100" s="23">
        <f t="shared" si="2"/>
        <v>0</v>
      </c>
    </row>
    <row r="101" spans="1:14" x14ac:dyDescent="0.2">
      <c r="A101" s="19"/>
      <c r="B101" s="20"/>
      <c r="C101" s="10"/>
      <c r="D101" s="10"/>
      <c r="E101" s="21"/>
      <c r="F101" s="21"/>
      <c r="N101" s="23">
        <f t="shared" si="2"/>
        <v>0</v>
      </c>
    </row>
    <row r="102" spans="1:14" x14ac:dyDescent="0.2">
      <c r="A102" s="19"/>
      <c r="B102" s="20"/>
      <c r="C102" s="10"/>
      <c r="D102" s="10"/>
      <c r="E102" s="21"/>
      <c r="F102" s="21"/>
      <c r="N102" s="23">
        <f t="shared" si="2"/>
        <v>0</v>
      </c>
    </row>
    <row r="103" spans="1:14" x14ac:dyDescent="0.2">
      <c r="A103" s="19"/>
      <c r="B103" s="20"/>
      <c r="C103" s="10"/>
      <c r="D103" s="10"/>
      <c r="E103" s="21"/>
      <c r="F103" s="21"/>
      <c r="N103" s="23">
        <f t="shared" si="2"/>
        <v>0</v>
      </c>
    </row>
    <row r="104" spans="1:14" x14ac:dyDescent="0.2">
      <c r="A104" s="19"/>
      <c r="B104" s="20"/>
      <c r="C104" s="10"/>
      <c r="D104" s="10"/>
      <c r="E104" s="21"/>
      <c r="F104" s="21"/>
      <c r="N104" s="23">
        <f t="shared" si="2"/>
        <v>0</v>
      </c>
    </row>
    <row r="105" spans="1:14" x14ac:dyDescent="0.2">
      <c r="A105" s="19"/>
      <c r="B105" s="20"/>
      <c r="C105" s="10"/>
      <c r="D105" s="10"/>
      <c r="E105" s="21"/>
      <c r="F105" s="21"/>
      <c r="N105" s="23">
        <f t="shared" si="2"/>
        <v>0</v>
      </c>
    </row>
    <row r="106" spans="1:14" x14ac:dyDescent="0.2">
      <c r="A106" s="19"/>
      <c r="B106" s="20"/>
      <c r="C106" s="10"/>
      <c r="D106" s="10"/>
      <c r="E106" s="21"/>
      <c r="F106" s="21"/>
      <c r="N106" s="23">
        <f t="shared" si="2"/>
        <v>0</v>
      </c>
    </row>
    <row r="107" spans="1:14" x14ac:dyDescent="0.2">
      <c r="A107" s="19"/>
      <c r="B107" s="20"/>
      <c r="C107" s="10"/>
      <c r="D107" s="10"/>
      <c r="E107" s="21"/>
      <c r="F107" s="21"/>
      <c r="N107" s="23">
        <f t="shared" si="2"/>
        <v>0</v>
      </c>
    </row>
    <row r="108" spans="1:14" x14ac:dyDescent="0.2">
      <c r="A108" s="19"/>
      <c r="B108" s="20"/>
      <c r="C108" s="10"/>
      <c r="D108" s="10"/>
      <c r="E108" s="21"/>
      <c r="F108" s="21"/>
      <c r="N108" s="23">
        <f t="shared" si="2"/>
        <v>0</v>
      </c>
    </row>
    <row r="109" spans="1:14" x14ac:dyDescent="0.2">
      <c r="A109" s="19"/>
      <c r="B109" s="20"/>
      <c r="C109" s="10"/>
      <c r="D109" s="10"/>
      <c r="E109" s="21"/>
      <c r="F109" s="21"/>
      <c r="N109" s="23">
        <f t="shared" si="2"/>
        <v>0</v>
      </c>
    </row>
    <row r="110" spans="1:14" x14ac:dyDescent="0.2">
      <c r="A110" s="19"/>
      <c r="B110" s="20"/>
      <c r="C110" s="10"/>
      <c r="D110" s="10"/>
      <c r="E110" s="21"/>
      <c r="F110" s="21"/>
      <c r="N110" s="23">
        <f t="shared" si="2"/>
        <v>0</v>
      </c>
    </row>
    <row r="111" spans="1:14" x14ac:dyDescent="0.2">
      <c r="A111" s="19"/>
      <c r="B111" s="20"/>
      <c r="C111" s="10"/>
      <c r="D111" s="10"/>
      <c r="E111" s="21"/>
      <c r="F111" s="21"/>
      <c r="N111" s="23">
        <f t="shared" si="2"/>
        <v>0</v>
      </c>
    </row>
    <row r="112" spans="1:14" x14ac:dyDescent="0.2">
      <c r="A112" s="19"/>
      <c r="B112" s="20"/>
      <c r="C112" s="10"/>
      <c r="D112" s="10"/>
      <c r="E112" s="21"/>
      <c r="F112" s="21"/>
      <c r="N112" s="23">
        <f t="shared" si="2"/>
        <v>0</v>
      </c>
    </row>
    <row r="113" spans="1:14" x14ac:dyDescent="0.2">
      <c r="A113" s="19"/>
      <c r="B113" s="20"/>
      <c r="C113" s="10"/>
      <c r="D113" s="10"/>
      <c r="E113" s="21"/>
      <c r="F113" s="21"/>
      <c r="N113" s="23">
        <f t="shared" si="2"/>
        <v>0</v>
      </c>
    </row>
    <row r="114" spans="1:14" x14ac:dyDescent="0.2">
      <c r="A114" s="19"/>
      <c r="B114" s="20"/>
      <c r="C114" s="10"/>
      <c r="D114" s="10"/>
      <c r="E114" s="21"/>
      <c r="F114" s="21"/>
      <c r="N114" s="23">
        <f t="shared" si="2"/>
        <v>0</v>
      </c>
    </row>
    <row r="115" spans="1:14" x14ac:dyDescent="0.2">
      <c r="A115" s="19"/>
      <c r="B115" s="20"/>
      <c r="C115" s="10"/>
      <c r="D115" s="10"/>
      <c r="E115" s="21"/>
      <c r="F115" s="21"/>
      <c r="N115" s="23">
        <f t="shared" si="2"/>
        <v>0</v>
      </c>
    </row>
    <row r="116" spans="1:14" x14ac:dyDescent="0.2">
      <c r="A116" s="19"/>
      <c r="B116" s="20"/>
      <c r="C116" s="10"/>
      <c r="D116" s="10"/>
      <c r="E116" s="21"/>
      <c r="F116" s="21"/>
      <c r="N116" s="23">
        <f t="shared" si="2"/>
        <v>0</v>
      </c>
    </row>
    <row r="117" spans="1:14" x14ac:dyDescent="0.2">
      <c r="A117" s="19"/>
      <c r="B117" s="20"/>
      <c r="C117" s="10"/>
      <c r="D117" s="10"/>
      <c r="E117" s="21"/>
      <c r="F117" s="21"/>
      <c r="N117" s="23">
        <f t="shared" si="2"/>
        <v>0</v>
      </c>
    </row>
    <row r="118" spans="1:14" x14ac:dyDescent="0.2">
      <c r="A118" s="19"/>
      <c r="B118" s="20"/>
      <c r="C118" s="10"/>
      <c r="D118" s="10"/>
      <c r="E118" s="21"/>
      <c r="F118" s="21"/>
      <c r="N118" s="23">
        <f t="shared" si="2"/>
        <v>0</v>
      </c>
    </row>
    <row r="119" spans="1:14" x14ac:dyDescent="0.2">
      <c r="A119" s="19"/>
      <c r="B119" s="20"/>
      <c r="C119" s="10"/>
      <c r="D119" s="10"/>
      <c r="E119" s="21"/>
      <c r="F119" s="21"/>
      <c r="N119" s="23">
        <f t="shared" si="2"/>
        <v>0</v>
      </c>
    </row>
    <row r="120" spans="1:14" x14ac:dyDescent="0.2">
      <c r="A120" s="19"/>
      <c r="B120" s="20"/>
      <c r="C120" s="10"/>
      <c r="D120" s="10"/>
      <c r="E120" s="21"/>
      <c r="F120" s="21"/>
      <c r="N120" s="23">
        <f t="shared" si="2"/>
        <v>0</v>
      </c>
    </row>
    <row r="121" spans="1:14" x14ac:dyDescent="0.2">
      <c r="A121" s="19"/>
      <c r="B121" s="20"/>
      <c r="C121" s="10"/>
      <c r="D121" s="10"/>
      <c r="E121" s="21"/>
      <c r="F121" s="21"/>
      <c r="N121" s="23">
        <f t="shared" si="2"/>
        <v>0</v>
      </c>
    </row>
    <row r="122" spans="1:14" x14ac:dyDescent="0.2">
      <c r="A122" s="19"/>
      <c r="B122" s="20"/>
      <c r="C122" s="10"/>
      <c r="D122" s="10"/>
      <c r="E122" s="21"/>
      <c r="F122" s="21"/>
      <c r="N122" s="23">
        <f t="shared" si="2"/>
        <v>0</v>
      </c>
    </row>
    <row r="123" spans="1:14" x14ac:dyDescent="0.2">
      <c r="A123" s="19"/>
      <c r="B123" s="20"/>
      <c r="C123" s="10"/>
      <c r="D123" s="10"/>
      <c r="E123" s="21"/>
      <c r="F123" s="21"/>
      <c r="N123" s="23">
        <f t="shared" si="2"/>
        <v>0</v>
      </c>
    </row>
    <row r="124" spans="1:14" x14ac:dyDescent="0.2">
      <c r="A124" s="19"/>
      <c r="B124" s="20"/>
      <c r="C124" s="10"/>
      <c r="D124" s="10"/>
      <c r="E124" s="21"/>
      <c r="F124" s="21"/>
      <c r="N124" s="23">
        <f t="shared" si="2"/>
        <v>0</v>
      </c>
    </row>
    <row r="125" spans="1:14" x14ac:dyDescent="0.2">
      <c r="A125" s="19"/>
      <c r="B125" s="20"/>
      <c r="C125" s="10"/>
      <c r="D125" s="10"/>
      <c r="E125" s="21"/>
      <c r="F125" s="21"/>
      <c r="N125" s="23">
        <f t="shared" si="2"/>
        <v>0</v>
      </c>
    </row>
    <row r="126" spans="1:14" x14ac:dyDescent="0.2">
      <c r="A126" s="19"/>
      <c r="B126" s="20"/>
      <c r="C126" s="10"/>
      <c r="D126" s="10"/>
      <c r="E126" s="21"/>
      <c r="F126" s="21"/>
      <c r="N126" s="23">
        <f t="shared" si="2"/>
        <v>0</v>
      </c>
    </row>
    <row r="127" spans="1:14" x14ac:dyDescent="0.2">
      <c r="A127" s="19"/>
      <c r="B127" s="20"/>
      <c r="C127" s="10"/>
      <c r="D127" s="10"/>
      <c r="E127" s="21"/>
      <c r="F127" s="21"/>
      <c r="N127" s="23">
        <f t="shared" si="2"/>
        <v>0</v>
      </c>
    </row>
    <row r="128" spans="1:14" x14ac:dyDescent="0.2">
      <c r="A128" s="19"/>
      <c r="B128" s="20"/>
      <c r="C128" s="10"/>
      <c r="D128" s="10"/>
      <c r="E128" s="21"/>
      <c r="F128" s="21"/>
      <c r="N128" s="23">
        <f t="shared" si="2"/>
        <v>0</v>
      </c>
    </row>
    <row r="129" spans="1:14" x14ac:dyDescent="0.2">
      <c r="A129" s="19"/>
      <c r="B129" s="20"/>
      <c r="C129" s="10"/>
      <c r="D129" s="10"/>
      <c r="E129" s="21"/>
      <c r="F129" s="21"/>
      <c r="N129" s="23">
        <f t="shared" si="2"/>
        <v>0</v>
      </c>
    </row>
    <row r="130" spans="1:14" x14ac:dyDescent="0.2">
      <c r="A130" s="19"/>
      <c r="B130" s="20"/>
      <c r="C130" s="10"/>
      <c r="D130" s="10"/>
      <c r="E130" s="21"/>
      <c r="F130" s="21"/>
      <c r="N130" s="23">
        <f t="shared" si="2"/>
        <v>0</v>
      </c>
    </row>
    <row r="131" spans="1:14" x14ac:dyDescent="0.2">
      <c r="A131" s="19"/>
      <c r="B131" s="20"/>
      <c r="C131" s="10"/>
      <c r="D131" s="10"/>
      <c r="E131" s="21"/>
      <c r="F131" s="21"/>
      <c r="N131" s="23">
        <f t="shared" si="2"/>
        <v>0</v>
      </c>
    </row>
    <row r="132" spans="1:14" x14ac:dyDescent="0.2">
      <c r="A132" s="19"/>
      <c r="B132" s="20"/>
      <c r="C132" s="10"/>
      <c r="D132" s="10"/>
      <c r="E132" s="21"/>
      <c r="F132" s="21"/>
      <c r="N132" s="23">
        <f t="shared" si="2"/>
        <v>0</v>
      </c>
    </row>
    <row r="133" spans="1:14" x14ac:dyDescent="0.2">
      <c r="A133" s="19"/>
      <c r="B133" s="20"/>
      <c r="C133" s="10"/>
      <c r="D133" s="10"/>
      <c r="E133" s="21"/>
      <c r="F133" s="21"/>
      <c r="N133" s="23">
        <f t="shared" si="2"/>
        <v>0</v>
      </c>
    </row>
    <row r="134" spans="1:14" x14ac:dyDescent="0.2">
      <c r="A134" s="19"/>
      <c r="B134" s="20"/>
      <c r="C134" s="10"/>
      <c r="D134" s="10"/>
      <c r="E134" s="21"/>
      <c r="F134" s="21"/>
      <c r="N134" s="23">
        <f t="shared" si="2"/>
        <v>0</v>
      </c>
    </row>
    <row r="135" spans="1:14" x14ac:dyDescent="0.2">
      <c r="A135" s="19"/>
      <c r="B135" s="20"/>
      <c r="C135" s="10"/>
      <c r="D135" s="10"/>
      <c r="E135" s="21"/>
      <c r="F135" s="21"/>
      <c r="N135" s="23">
        <f t="shared" si="2"/>
        <v>0</v>
      </c>
    </row>
    <row r="136" spans="1:14" x14ac:dyDescent="0.2">
      <c r="A136" s="19"/>
      <c r="B136" s="20"/>
      <c r="C136" s="10"/>
      <c r="D136" s="10"/>
      <c r="E136" s="21"/>
      <c r="F136" s="21"/>
      <c r="N136" s="23">
        <f t="shared" si="2"/>
        <v>0</v>
      </c>
    </row>
    <row r="137" spans="1:14" x14ac:dyDescent="0.2">
      <c r="A137" s="19"/>
      <c r="B137" s="20"/>
      <c r="C137" s="10"/>
      <c r="D137" s="10"/>
      <c r="E137" s="21"/>
      <c r="F137" s="21"/>
      <c r="N137" s="23">
        <f t="shared" si="2"/>
        <v>0</v>
      </c>
    </row>
    <row r="138" spans="1:14" x14ac:dyDescent="0.2">
      <c r="A138" s="19"/>
      <c r="B138" s="20"/>
      <c r="C138" s="10"/>
      <c r="D138" s="10"/>
      <c r="E138" s="21"/>
      <c r="F138" s="21"/>
      <c r="N138" s="23">
        <f t="shared" si="2"/>
        <v>0</v>
      </c>
    </row>
    <row r="139" spans="1:14" x14ac:dyDescent="0.2">
      <c r="A139" s="19"/>
      <c r="B139" s="20"/>
      <c r="C139" s="10"/>
      <c r="D139" s="10"/>
      <c r="E139" s="21"/>
      <c r="F139" s="21"/>
      <c r="N139" s="23">
        <f t="shared" si="2"/>
        <v>0</v>
      </c>
    </row>
    <row r="140" spans="1:14" x14ac:dyDescent="0.2">
      <c r="A140" s="19"/>
      <c r="B140" s="20"/>
      <c r="C140" s="10"/>
      <c r="D140" s="10"/>
      <c r="E140" s="21"/>
      <c r="F140" s="21"/>
      <c r="N140" s="23">
        <f t="shared" si="2"/>
        <v>0</v>
      </c>
    </row>
    <row r="141" spans="1:14" x14ac:dyDescent="0.2">
      <c r="A141" s="19"/>
      <c r="B141" s="20"/>
      <c r="C141" s="10"/>
      <c r="D141" s="10"/>
      <c r="E141" s="21"/>
      <c r="F141" s="21"/>
      <c r="N141" s="23">
        <f t="shared" si="2"/>
        <v>0</v>
      </c>
    </row>
    <row r="142" spans="1:14" x14ac:dyDescent="0.2">
      <c r="A142" s="19"/>
      <c r="B142" s="20"/>
      <c r="C142" s="10"/>
      <c r="D142" s="10"/>
      <c r="E142" s="21"/>
      <c r="F142" s="21"/>
      <c r="N142" s="23">
        <f t="shared" si="2"/>
        <v>0</v>
      </c>
    </row>
    <row r="143" spans="1:14" x14ac:dyDescent="0.2">
      <c r="A143" s="19"/>
      <c r="B143" s="20"/>
      <c r="C143" s="10"/>
      <c r="D143" s="10"/>
      <c r="E143" s="21"/>
      <c r="F143" s="21"/>
      <c r="N143" s="23">
        <f t="shared" si="2"/>
        <v>0</v>
      </c>
    </row>
    <row r="144" spans="1:14" x14ac:dyDescent="0.2">
      <c r="A144" s="19"/>
      <c r="B144" s="20"/>
      <c r="C144" s="10"/>
      <c r="D144" s="10"/>
      <c r="E144" s="21"/>
      <c r="F144" s="21"/>
      <c r="N144" s="23">
        <f t="shared" si="2"/>
        <v>0</v>
      </c>
    </row>
    <row r="145" spans="1:14" x14ac:dyDescent="0.2">
      <c r="A145" s="19"/>
      <c r="B145" s="20"/>
      <c r="C145" s="10"/>
      <c r="D145" s="10"/>
      <c r="E145" s="21"/>
      <c r="F145" s="21"/>
      <c r="N145" s="23">
        <f t="shared" si="2"/>
        <v>0</v>
      </c>
    </row>
    <row r="146" spans="1:14" x14ac:dyDescent="0.2">
      <c r="A146" s="19"/>
      <c r="B146" s="20"/>
      <c r="C146" s="10"/>
      <c r="D146" s="10"/>
      <c r="E146" s="21"/>
      <c r="F146" s="21"/>
      <c r="N146" s="23">
        <f t="shared" si="2"/>
        <v>0</v>
      </c>
    </row>
    <row r="147" spans="1:14" x14ac:dyDescent="0.2">
      <c r="A147" s="19"/>
      <c r="B147" s="20"/>
      <c r="C147" s="10"/>
      <c r="D147" s="10"/>
      <c r="E147" s="21"/>
      <c r="F147" s="21"/>
      <c r="N147" s="23">
        <f t="shared" si="2"/>
        <v>0</v>
      </c>
    </row>
    <row r="148" spans="1:14" x14ac:dyDescent="0.2">
      <c r="A148" s="19"/>
      <c r="B148" s="20"/>
      <c r="C148" s="10"/>
      <c r="D148" s="10"/>
      <c r="E148" s="21"/>
      <c r="F148" s="21"/>
      <c r="N148" s="23">
        <f t="shared" si="2"/>
        <v>0</v>
      </c>
    </row>
    <row r="149" spans="1:14" x14ac:dyDescent="0.2">
      <c r="A149" s="19"/>
      <c r="B149" s="20"/>
      <c r="C149" s="10"/>
      <c r="D149" s="10"/>
      <c r="E149" s="21"/>
      <c r="F149" s="21"/>
      <c r="N149" s="23">
        <f t="shared" si="2"/>
        <v>0</v>
      </c>
    </row>
    <row r="150" spans="1:14" x14ac:dyDescent="0.2">
      <c r="A150" s="19"/>
      <c r="B150" s="20"/>
      <c r="C150" s="10"/>
      <c r="D150" s="10"/>
      <c r="E150" s="21"/>
      <c r="F150" s="21"/>
      <c r="N150" s="23">
        <f t="shared" si="2"/>
        <v>0</v>
      </c>
    </row>
    <row r="151" spans="1:14" x14ac:dyDescent="0.2">
      <c r="A151" s="19"/>
      <c r="B151" s="20"/>
      <c r="C151" s="10"/>
      <c r="D151" s="10"/>
      <c r="E151" s="21"/>
      <c r="F151" s="21"/>
      <c r="N151" s="23">
        <f t="shared" si="2"/>
        <v>0</v>
      </c>
    </row>
    <row r="152" spans="1:14" x14ac:dyDescent="0.2">
      <c r="A152" s="19"/>
      <c r="B152" s="20"/>
      <c r="C152" s="10"/>
      <c r="D152" s="10"/>
      <c r="E152" s="21"/>
      <c r="F152" s="21"/>
      <c r="N152" s="23">
        <f t="shared" si="2"/>
        <v>0</v>
      </c>
    </row>
    <row r="153" spans="1:14" x14ac:dyDescent="0.2">
      <c r="A153" s="19"/>
      <c r="B153" s="20"/>
      <c r="C153" s="10"/>
      <c r="D153" s="10"/>
      <c r="E153" s="21"/>
      <c r="F153" s="21"/>
      <c r="N153" s="23">
        <f t="shared" si="2"/>
        <v>0</v>
      </c>
    </row>
    <row r="154" spans="1:14" x14ac:dyDescent="0.2">
      <c r="A154" s="19"/>
      <c r="B154" s="20"/>
      <c r="C154" s="10"/>
      <c r="D154" s="10"/>
      <c r="E154" s="21"/>
      <c r="F154" s="21"/>
      <c r="N154" s="23">
        <f t="shared" si="2"/>
        <v>0</v>
      </c>
    </row>
    <row r="155" spans="1:14" x14ac:dyDescent="0.2">
      <c r="A155" s="19"/>
      <c r="B155" s="20"/>
      <c r="C155" s="10"/>
      <c r="D155" s="10"/>
      <c r="E155" s="21"/>
      <c r="F155" s="21"/>
      <c r="N155" s="23">
        <f t="shared" si="2"/>
        <v>0</v>
      </c>
    </row>
    <row r="156" spans="1:14" x14ac:dyDescent="0.2">
      <c r="A156" s="19"/>
      <c r="B156" s="20"/>
      <c r="C156" s="10"/>
      <c r="D156" s="10"/>
      <c r="E156" s="21"/>
      <c r="F156" s="21"/>
      <c r="N156" s="23">
        <f t="shared" ref="N156:N219" si="3">IF(K156="WON",(I156-1)*E156*$B$2*(1-$B$3),-(E156*$B$2))</f>
        <v>0</v>
      </c>
    </row>
    <row r="157" spans="1:14" x14ac:dyDescent="0.2">
      <c r="A157" s="19"/>
      <c r="B157" s="20"/>
      <c r="C157" s="10"/>
      <c r="D157" s="10"/>
      <c r="E157" s="21"/>
      <c r="F157" s="21"/>
      <c r="N157" s="23">
        <f t="shared" si="3"/>
        <v>0</v>
      </c>
    </row>
    <row r="158" spans="1:14" x14ac:dyDescent="0.2">
      <c r="A158" s="19"/>
      <c r="B158" s="20"/>
      <c r="C158" s="10"/>
      <c r="D158" s="10"/>
      <c r="E158" s="21"/>
      <c r="F158" s="21"/>
      <c r="N158" s="23">
        <f t="shared" si="3"/>
        <v>0</v>
      </c>
    </row>
    <row r="159" spans="1:14" x14ac:dyDescent="0.2">
      <c r="A159" s="19"/>
      <c r="B159" s="20"/>
      <c r="C159" s="10"/>
      <c r="D159" s="10"/>
      <c r="E159" s="21"/>
      <c r="F159" s="21"/>
      <c r="N159" s="23">
        <f t="shared" si="3"/>
        <v>0</v>
      </c>
    </row>
    <row r="160" spans="1:14" x14ac:dyDescent="0.2">
      <c r="A160" s="19"/>
      <c r="B160" s="20"/>
      <c r="C160" s="10"/>
      <c r="D160" s="10"/>
      <c r="E160" s="21"/>
      <c r="F160" s="21"/>
      <c r="N160" s="23">
        <f t="shared" si="3"/>
        <v>0</v>
      </c>
    </row>
    <row r="161" spans="1:14" x14ac:dyDescent="0.2">
      <c r="A161" s="19"/>
      <c r="B161" s="20"/>
      <c r="C161" s="10"/>
      <c r="D161" s="10"/>
      <c r="E161" s="21"/>
      <c r="F161" s="21"/>
      <c r="N161" s="23">
        <f t="shared" si="3"/>
        <v>0</v>
      </c>
    </row>
    <row r="162" spans="1:14" x14ac:dyDescent="0.2">
      <c r="A162" s="19"/>
      <c r="B162" s="20"/>
      <c r="C162" s="10"/>
      <c r="D162" s="10"/>
      <c r="E162" s="21"/>
      <c r="F162" s="21"/>
      <c r="N162" s="23">
        <f t="shared" si="3"/>
        <v>0</v>
      </c>
    </row>
    <row r="163" spans="1:14" x14ac:dyDescent="0.2">
      <c r="A163" s="19"/>
      <c r="B163" s="20"/>
      <c r="C163" s="10"/>
      <c r="D163" s="10"/>
      <c r="E163" s="21"/>
      <c r="F163" s="21"/>
      <c r="N163" s="23">
        <f t="shared" si="3"/>
        <v>0</v>
      </c>
    </row>
    <row r="164" spans="1:14" x14ac:dyDescent="0.2">
      <c r="A164" s="19"/>
      <c r="B164" s="20"/>
      <c r="C164" s="10"/>
      <c r="D164" s="10"/>
      <c r="E164" s="21"/>
      <c r="F164" s="21"/>
      <c r="N164" s="23">
        <f t="shared" si="3"/>
        <v>0</v>
      </c>
    </row>
    <row r="165" spans="1:14" x14ac:dyDescent="0.2">
      <c r="A165" s="19"/>
      <c r="B165" s="20"/>
      <c r="C165" s="10"/>
      <c r="D165" s="10"/>
      <c r="E165" s="21"/>
      <c r="F165" s="21"/>
      <c r="N165" s="23">
        <f t="shared" si="3"/>
        <v>0</v>
      </c>
    </row>
    <row r="166" spans="1:14" x14ac:dyDescent="0.2">
      <c r="A166" s="19"/>
      <c r="B166" s="20"/>
      <c r="C166" s="10"/>
      <c r="D166" s="10"/>
      <c r="E166" s="21"/>
      <c r="F166" s="21"/>
      <c r="N166" s="23">
        <f t="shared" si="3"/>
        <v>0</v>
      </c>
    </row>
    <row r="167" spans="1:14" x14ac:dyDescent="0.2">
      <c r="A167" s="19"/>
      <c r="B167" s="20"/>
      <c r="C167" s="10"/>
      <c r="D167" s="10"/>
      <c r="E167" s="21"/>
      <c r="F167" s="21"/>
      <c r="N167" s="23">
        <f t="shared" si="3"/>
        <v>0</v>
      </c>
    </row>
    <row r="168" spans="1:14" x14ac:dyDescent="0.2">
      <c r="A168" s="19"/>
      <c r="B168" s="20"/>
      <c r="C168" s="10"/>
      <c r="D168" s="10"/>
      <c r="E168" s="21"/>
      <c r="F168" s="21"/>
      <c r="N168" s="23">
        <f t="shared" si="3"/>
        <v>0</v>
      </c>
    </row>
    <row r="169" spans="1:14" x14ac:dyDescent="0.2">
      <c r="A169" s="19"/>
      <c r="B169" s="20"/>
      <c r="C169" s="10"/>
      <c r="D169" s="10"/>
      <c r="E169" s="21"/>
      <c r="F169" s="21"/>
      <c r="N169" s="23">
        <f t="shared" si="3"/>
        <v>0</v>
      </c>
    </row>
    <row r="170" spans="1:14" x14ac:dyDescent="0.2">
      <c r="A170" s="19"/>
      <c r="B170" s="20"/>
      <c r="C170" s="10"/>
      <c r="D170" s="10"/>
      <c r="E170" s="21"/>
      <c r="F170" s="21"/>
      <c r="N170" s="23">
        <f t="shared" si="3"/>
        <v>0</v>
      </c>
    </row>
    <row r="171" spans="1:14" x14ac:dyDescent="0.2">
      <c r="A171" s="19"/>
      <c r="B171" s="20"/>
      <c r="C171" s="10"/>
      <c r="D171" s="10"/>
      <c r="E171" s="21"/>
      <c r="F171" s="21"/>
      <c r="N171" s="23">
        <f t="shared" si="3"/>
        <v>0</v>
      </c>
    </row>
    <row r="172" spans="1:14" x14ac:dyDescent="0.2">
      <c r="A172" s="19"/>
      <c r="B172" s="20"/>
      <c r="C172" s="10"/>
      <c r="D172" s="10"/>
      <c r="E172" s="21"/>
      <c r="F172" s="21"/>
      <c r="N172" s="23">
        <f t="shared" si="3"/>
        <v>0</v>
      </c>
    </row>
    <row r="173" spans="1:14" x14ac:dyDescent="0.2">
      <c r="A173" s="19"/>
      <c r="B173" s="20"/>
      <c r="C173" s="10"/>
      <c r="D173" s="10"/>
      <c r="E173" s="21"/>
      <c r="F173" s="21"/>
      <c r="N173" s="23">
        <f t="shared" si="3"/>
        <v>0</v>
      </c>
    </row>
    <row r="174" spans="1:14" x14ac:dyDescent="0.2">
      <c r="A174" s="19"/>
      <c r="B174" s="20"/>
      <c r="C174" s="10"/>
      <c r="D174" s="10"/>
      <c r="E174" s="21"/>
      <c r="F174" s="21"/>
      <c r="N174" s="23">
        <f t="shared" si="3"/>
        <v>0</v>
      </c>
    </row>
    <row r="175" spans="1:14" x14ac:dyDescent="0.2">
      <c r="A175" s="19"/>
      <c r="B175" s="20"/>
      <c r="C175" s="10"/>
      <c r="D175" s="10"/>
      <c r="E175" s="21"/>
      <c r="F175" s="21"/>
      <c r="N175" s="23">
        <f t="shared" si="3"/>
        <v>0</v>
      </c>
    </row>
    <row r="176" spans="1:14" x14ac:dyDescent="0.2">
      <c r="A176" s="19"/>
      <c r="B176" s="20"/>
      <c r="C176" s="10"/>
      <c r="D176" s="10"/>
      <c r="E176" s="21"/>
      <c r="F176" s="21"/>
      <c r="N176" s="23">
        <f t="shared" si="3"/>
        <v>0</v>
      </c>
    </row>
    <row r="177" spans="1:14" x14ac:dyDescent="0.2">
      <c r="A177" s="19"/>
      <c r="B177" s="20"/>
      <c r="C177" s="10"/>
      <c r="D177" s="10"/>
      <c r="E177" s="21"/>
      <c r="F177" s="21"/>
      <c r="N177" s="23">
        <f t="shared" si="3"/>
        <v>0</v>
      </c>
    </row>
    <row r="178" spans="1:14" s="47" customFormat="1" x14ac:dyDescent="0.2">
      <c r="A178" s="40"/>
      <c r="B178" s="41"/>
      <c r="C178" s="42"/>
      <c r="D178" s="42"/>
      <c r="E178" s="43"/>
      <c r="F178" s="43"/>
      <c r="G178" s="44"/>
      <c r="H178" s="44"/>
      <c r="I178" s="45"/>
      <c r="J178" s="44"/>
      <c r="K178" s="45"/>
      <c r="L178" s="46"/>
      <c r="M178" s="46"/>
      <c r="N178" s="23">
        <f t="shared" si="3"/>
        <v>0</v>
      </c>
    </row>
    <row r="179" spans="1:14" x14ac:dyDescent="0.2">
      <c r="A179" s="19"/>
      <c r="B179" s="20"/>
      <c r="C179" s="10"/>
      <c r="D179" s="10"/>
      <c r="E179" s="21"/>
      <c r="F179" s="21"/>
      <c r="N179" s="23">
        <f t="shared" si="3"/>
        <v>0</v>
      </c>
    </row>
    <row r="180" spans="1:14" x14ac:dyDescent="0.2">
      <c r="A180" s="19"/>
      <c r="B180" s="20"/>
      <c r="C180" s="10"/>
      <c r="D180" s="10"/>
      <c r="E180" s="21"/>
      <c r="F180" s="21"/>
      <c r="N180" s="23">
        <f t="shared" si="3"/>
        <v>0</v>
      </c>
    </row>
    <row r="181" spans="1:14" x14ac:dyDescent="0.2">
      <c r="A181" s="19"/>
      <c r="B181" s="20"/>
      <c r="C181" s="10"/>
      <c r="D181" s="10"/>
      <c r="E181" s="21"/>
      <c r="F181" s="21"/>
      <c r="N181" s="23">
        <f t="shared" si="3"/>
        <v>0</v>
      </c>
    </row>
    <row r="182" spans="1:14" x14ac:dyDescent="0.2">
      <c r="A182" s="19"/>
      <c r="B182" s="20"/>
      <c r="C182" s="10"/>
      <c r="D182" s="10"/>
      <c r="E182" s="21"/>
      <c r="F182" s="21"/>
      <c r="N182" s="23">
        <f t="shared" si="3"/>
        <v>0</v>
      </c>
    </row>
    <row r="183" spans="1:14" x14ac:dyDescent="0.2">
      <c r="A183" s="19"/>
      <c r="B183" s="20"/>
      <c r="C183" s="10"/>
      <c r="D183" s="10"/>
      <c r="E183" s="21"/>
      <c r="F183" s="21"/>
      <c r="N183" s="23">
        <f t="shared" si="3"/>
        <v>0</v>
      </c>
    </row>
    <row r="184" spans="1:14" x14ac:dyDescent="0.2">
      <c r="A184" s="19"/>
      <c r="B184" s="20"/>
      <c r="C184" s="10"/>
      <c r="D184" s="10"/>
      <c r="E184" s="21"/>
      <c r="F184" s="21"/>
      <c r="N184" s="23">
        <f t="shared" si="3"/>
        <v>0</v>
      </c>
    </row>
    <row r="185" spans="1:14" x14ac:dyDescent="0.2">
      <c r="A185" s="19"/>
      <c r="B185" s="20"/>
      <c r="C185" s="10"/>
      <c r="D185" s="10"/>
      <c r="E185" s="21"/>
      <c r="F185" s="21"/>
      <c r="N185" s="23">
        <f t="shared" si="3"/>
        <v>0</v>
      </c>
    </row>
    <row r="186" spans="1:14" x14ac:dyDescent="0.2">
      <c r="A186" s="19"/>
      <c r="B186" s="20"/>
      <c r="C186" s="10"/>
      <c r="D186" s="10"/>
      <c r="E186" s="21"/>
      <c r="F186" s="21"/>
      <c r="N186" s="23">
        <f t="shared" si="3"/>
        <v>0</v>
      </c>
    </row>
    <row r="187" spans="1:14" x14ac:dyDescent="0.2">
      <c r="A187" s="19"/>
      <c r="B187" s="20"/>
      <c r="C187" s="10"/>
      <c r="D187" s="10"/>
      <c r="E187" s="21"/>
      <c r="F187" s="21"/>
      <c r="N187" s="23">
        <f t="shared" si="3"/>
        <v>0</v>
      </c>
    </row>
    <row r="188" spans="1:14" x14ac:dyDescent="0.2">
      <c r="A188" s="19"/>
      <c r="B188" s="20"/>
      <c r="C188" s="10"/>
      <c r="D188" s="10"/>
      <c r="E188" s="21"/>
      <c r="F188" s="21"/>
      <c r="N188" s="23">
        <f t="shared" si="3"/>
        <v>0</v>
      </c>
    </row>
    <row r="189" spans="1:14" x14ac:dyDescent="0.2">
      <c r="A189" s="19"/>
      <c r="B189" s="20"/>
      <c r="C189" s="10"/>
      <c r="D189" s="10"/>
      <c r="E189" s="21"/>
      <c r="F189" s="21"/>
      <c r="N189" s="23">
        <f t="shared" si="3"/>
        <v>0</v>
      </c>
    </row>
    <row r="190" spans="1:14" x14ac:dyDescent="0.2">
      <c r="A190" s="19"/>
      <c r="B190" s="20"/>
      <c r="C190" s="10"/>
      <c r="D190" s="10"/>
      <c r="E190" s="21"/>
      <c r="F190" s="21"/>
      <c r="N190" s="23">
        <f t="shared" si="3"/>
        <v>0</v>
      </c>
    </row>
    <row r="191" spans="1:14" x14ac:dyDescent="0.2">
      <c r="A191" s="19"/>
      <c r="B191" s="20"/>
      <c r="C191" s="10"/>
      <c r="D191" s="10"/>
      <c r="E191" s="21"/>
      <c r="F191" s="21"/>
      <c r="N191" s="23">
        <f t="shared" si="3"/>
        <v>0</v>
      </c>
    </row>
    <row r="192" spans="1:14" x14ac:dyDescent="0.2">
      <c r="A192" s="19"/>
      <c r="B192" s="20"/>
      <c r="C192" s="10"/>
      <c r="D192" s="10"/>
      <c r="E192" s="21"/>
      <c r="F192" s="21"/>
      <c r="N192" s="23">
        <f t="shared" si="3"/>
        <v>0</v>
      </c>
    </row>
    <row r="193" spans="1:14" x14ac:dyDescent="0.2">
      <c r="A193" s="19"/>
      <c r="B193" s="20"/>
      <c r="C193" s="10"/>
      <c r="D193" s="10"/>
      <c r="E193" s="21"/>
      <c r="F193" s="21"/>
      <c r="N193" s="23">
        <f t="shared" si="3"/>
        <v>0</v>
      </c>
    </row>
    <row r="194" spans="1:14" x14ac:dyDescent="0.2">
      <c r="A194" s="19"/>
      <c r="B194" s="20"/>
      <c r="C194" s="10"/>
      <c r="D194" s="10"/>
      <c r="E194" s="21"/>
      <c r="F194" s="21"/>
      <c r="N194" s="23">
        <f t="shared" si="3"/>
        <v>0</v>
      </c>
    </row>
    <row r="195" spans="1:14" x14ac:dyDescent="0.2">
      <c r="A195" s="19"/>
      <c r="B195" s="20"/>
      <c r="C195" s="10"/>
      <c r="D195" s="10"/>
      <c r="E195" s="21"/>
      <c r="F195" s="21"/>
      <c r="N195" s="23">
        <f t="shared" si="3"/>
        <v>0</v>
      </c>
    </row>
    <row r="196" spans="1:14" x14ac:dyDescent="0.2">
      <c r="A196" s="19"/>
      <c r="B196" s="20"/>
      <c r="C196" s="10"/>
      <c r="D196" s="10"/>
      <c r="E196" s="21"/>
      <c r="F196" s="21"/>
      <c r="N196" s="23">
        <f t="shared" si="3"/>
        <v>0</v>
      </c>
    </row>
    <row r="197" spans="1:14" x14ac:dyDescent="0.2">
      <c r="A197" s="19"/>
      <c r="B197" s="20"/>
      <c r="C197" s="10"/>
      <c r="D197" s="10"/>
      <c r="E197" s="21"/>
      <c r="F197" s="21"/>
      <c r="N197" s="23">
        <f t="shared" si="3"/>
        <v>0</v>
      </c>
    </row>
    <row r="198" spans="1:14" x14ac:dyDescent="0.2">
      <c r="A198" s="19"/>
      <c r="B198" s="20"/>
      <c r="C198" s="10"/>
      <c r="D198" s="10"/>
      <c r="E198" s="21"/>
      <c r="F198" s="21"/>
      <c r="N198" s="23">
        <f t="shared" si="3"/>
        <v>0</v>
      </c>
    </row>
    <row r="199" spans="1:14" x14ac:dyDescent="0.2">
      <c r="A199" s="19"/>
      <c r="B199" s="20"/>
      <c r="C199" s="10"/>
      <c r="D199" s="10"/>
      <c r="E199" s="21"/>
      <c r="F199" s="21"/>
      <c r="N199" s="23">
        <f t="shared" si="3"/>
        <v>0</v>
      </c>
    </row>
    <row r="200" spans="1:14" x14ac:dyDescent="0.2">
      <c r="A200" s="19"/>
      <c r="B200" s="20"/>
      <c r="C200" s="10"/>
      <c r="D200" s="10"/>
      <c r="E200" s="21"/>
      <c r="F200" s="21"/>
      <c r="N200" s="23">
        <f t="shared" si="3"/>
        <v>0</v>
      </c>
    </row>
    <row r="201" spans="1:14" x14ac:dyDescent="0.2">
      <c r="A201" s="19"/>
      <c r="B201" s="20"/>
      <c r="C201" s="10"/>
      <c r="D201" s="10"/>
      <c r="E201" s="21"/>
      <c r="F201" s="21"/>
      <c r="N201" s="23">
        <f t="shared" si="3"/>
        <v>0</v>
      </c>
    </row>
    <row r="202" spans="1:14" x14ac:dyDescent="0.2">
      <c r="A202" s="19"/>
      <c r="B202" s="20"/>
      <c r="C202" s="10"/>
      <c r="D202" s="10"/>
      <c r="E202" s="21"/>
      <c r="F202" s="21"/>
      <c r="N202" s="23">
        <f t="shared" si="3"/>
        <v>0</v>
      </c>
    </row>
    <row r="203" spans="1:14" x14ac:dyDescent="0.2">
      <c r="A203" s="19"/>
      <c r="B203" s="20"/>
      <c r="C203" s="10"/>
      <c r="D203" s="10"/>
      <c r="E203" s="21"/>
      <c r="F203" s="21"/>
      <c r="N203" s="23">
        <f t="shared" si="3"/>
        <v>0</v>
      </c>
    </row>
    <row r="204" spans="1:14" x14ac:dyDescent="0.2">
      <c r="A204" s="19"/>
      <c r="B204" s="20"/>
      <c r="C204" s="10"/>
      <c r="D204" s="10"/>
      <c r="E204" s="21"/>
      <c r="F204" s="21"/>
      <c r="N204" s="23">
        <f t="shared" si="3"/>
        <v>0</v>
      </c>
    </row>
    <row r="205" spans="1:14" x14ac:dyDescent="0.2">
      <c r="A205" s="19"/>
      <c r="B205" s="20"/>
      <c r="C205" s="10"/>
      <c r="D205" s="10"/>
      <c r="E205" s="21"/>
      <c r="F205" s="21"/>
      <c r="N205" s="23">
        <f t="shared" si="3"/>
        <v>0</v>
      </c>
    </row>
    <row r="206" spans="1:14" x14ac:dyDescent="0.2">
      <c r="A206" s="19"/>
      <c r="B206" s="20"/>
      <c r="C206" s="10"/>
      <c r="D206" s="10"/>
      <c r="E206" s="21"/>
      <c r="F206" s="21"/>
      <c r="N206" s="23">
        <f t="shared" si="3"/>
        <v>0</v>
      </c>
    </row>
    <row r="207" spans="1:14" x14ac:dyDescent="0.2">
      <c r="A207" s="19"/>
      <c r="B207" s="20"/>
      <c r="C207" s="10"/>
      <c r="D207" s="10"/>
      <c r="E207" s="21"/>
      <c r="F207" s="21"/>
      <c r="N207" s="23">
        <f t="shared" si="3"/>
        <v>0</v>
      </c>
    </row>
    <row r="208" spans="1:14" x14ac:dyDescent="0.2">
      <c r="A208" s="19"/>
      <c r="B208" s="20"/>
      <c r="C208" s="10"/>
      <c r="D208" s="10"/>
      <c r="E208" s="21"/>
      <c r="F208" s="21"/>
      <c r="N208" s="23">
        <f t="shared" si="3"/>
        <v>0</v>
      </c>
    </row>
    <row r="209" spans="1:14" x14ac:dyDescent="0.2">
      <c r="A209" s="19"/>
      <c r="B209" s="20"/>
      <c r="C209" s="10"/>
      <c r="D209" s="10"/>
      <c r="E209" s="21"/>
      <c r="F209" s="21"/>
      <c r="N209" s="23">
        <f t="shared" si="3"/>
        <v>0</v>
      </c>
    </row>
    <row r="210" spans="1:14" x14ac:dyDescent="0.2">
      <c r="A210" s="19"/>
      <c r="B210" s="20"/>
      <c r="C210" s="10"/>
      <c r="D210" s="10"/>
      <c r="E210" s="21"/>
      <c r="F210" s="21"/>
      <c r="N210" s="23">
        <f t="shared" si="3"/>
        <v>0</v>
      </c>
    </row>
    <row r="211" spans="1:14" x14ac:dyDescent="0.2">
      <c r="A211" s="19"/>
      <c r="B211" s="20"/>
      <c r="C211" s="10"/>
      <c r="D211" s="10"/>
      <c r="E211" s="21"/>
      <c r="F211" s="21"/>
      <c r="N211" s="23">
        <f t="shared" si="3"/>
        <v>0</v>
      </c>
    </row>
    <row r="212" spans="1:14" x14ac:dyDescent="0.2">
      <c r="A212" s="19"/>
      <c r="B212" s="20"/>
      <c r="C212" s="10"/>
      <c r="D212" s="10"/>
      <c r="E212" s="21"/>
      <c r="F212" s="21"/>
      <c r="N212" s="23">
        <f t="shared" si="3"/>
        <v>0</v>
      </c>
    </row>
    <row r="213" spans="1:14" x14ac:dyDescent="0.2">
      <c r="A213" s="19"/>
      <c r="B213" s="20"/>
      <c r="C213" s="10"/>
      <c r="D213" s="10"/>
      <c r="E213" s="21"/>
      <c r="F213" s="21"/>
      <c r="N213" s="23">
        <f t="shared" si="3"/>
        <v>0</v>
      </c>
    </row>
    <row r="214" spans="1:14" x14ac:dyDescent="0.2">
      <c r="A214" s="19"/>
      <c r="B214" s="20"/>
      <c r="C214" s="10"/>
      <c r="D214" s="10"/>
      <c r="E214" s="21"/>
      <c r="F214" s="21"/>
      <c r="N214" s="23">
        <f t="shared" si="3"/>
        <v>0</v>
      </c>
    </row>
    <row r="215" spans="1:14" x14ac:dyDescent="0.2">
      <c r="A215" s="19"/>
      <c r="B215" s="20"/>
      <c r="C215" s="10"/>
      <c r="D215" s="10"/>
      <c r="E215" s="21"/>
      <c r="F215" s="21"/>
      <c r="N215" s="23">
        <f t="shared" si="3"/>
        <v>0</v>
      </c>
    </row>
    <row r="216" spans="1:14" x14ac:dyDescent="0.2">
      <c r="A216" s="19"/>
      <c r="B216" s="20"/>
      <c r="C216" s="10"/>
      <c r="D216" s="10"/>
      <c r="E216" s="21"/>
      <c r="F216" s="21"/>
      <c r="N216" s="23">
        <f t="shared" si="3"/>
        <v>0</v>
      </c>
    </row>
    <row r="217" spans="1:14" x14ac:dyDescent="0.2">
      <c r="A217" s="19"/>
      <c r="B217" s="20"/>
      <c r="C217" s="10"/>
      <c r="D217" s="10"/>
      <c r="E217" s="21"/>
      <c r="F217" s="21"/>
      <c r="N217" s="23">
        <f t="shared" si="3"/>
        <v>0</v>
      </c>
    </row>
    <row r="218" spans="1:14" x14ac:dyDescent="0.2">
      <c r="A218" s="19"/>
      <c r="B218" s="20"/>
      <c r="C218" s="10"/>
      <c r="D218" s="10"/>
      <c r="E218" s="21"/>
      <c r="F218" s="21"/>
      <c r="N218" s="23">
        <f t="shared" si="3"/>
        <v>0</v>
      </c>
    </row>
    <row r="219" spans="1:14" x14ac:dyDescent="0.2">
      <c r="A219" s="19"/>
      <c r="B219" s="20"/>
      <c r="C219" s="10"/>
      <c r="D219" s="10"/>
      <c r="E219" s="21"/>
      <c r="F219" s="21"/>
      <c r="N219" s="23">
        <f t="shared" si="3"/>
        <v>0</v>
      </c>
    </row>
    <row r="220" spans="1:14" x14ac:dyDescent="0.2">
      <c r="A220" s="19"/>
      <c r="B220" s="20"/>
      <c r="C220" s="10"/>
      <c r="D220" s="10"/>
      <c r="E220" s="21"/>
      <c r="F220" s="21"/>
      <c r="N220" s="23">
        <f t="shared" ref="N220:N283" si="4">IF(K220="WON",(I220-1)*E220*$B$2*(1-$B$3),-(E220*$B$2))</f>
        <v>0</v>
      </c>
    </row>
    <row r="221" spans="1:14" x14ac:dyDescent="0.2">
      <c r="A221" s="19"/>
      <c r="B221" s="20"/>
      <c r="C221" s="10"/>
      <c r="D221" s="10"/>
      <c r="E221" s="21"/>
      <c r="F221" s="21"/>
      <c r="N221" s="23">
        <f t="shared" si="4"/>
        <v>0</v>
      </c>
    </row>
    <row r="222" spans="1:14" x14ac:dyDescent="0.2">
      <c r="A222" s="19"/>
      <c r="B222" s="20"/>
      <c r="C222" s="10"/>
      <c r="D222" s="10"/>
      <c r="E222" s="21"/>
      <c r="F222" s="21"/>
      <c r="N222" s="23">
        <f t="shared" si="4"/>
        <v>0</v>
      </c>
    </row>
    <row r="223" spans="1:14" x14ac:dyDescent="0.2">
      <c r="A223" s="19"/>
      <c r="B223" s="20"/>
      <c r="C223" s="10"/>
      <c r="D223" s="10"/>
      <c r="E223" s="21"/>
      <c r="F223" s="21"/>
      <c r="N223" s="23">
        <f t="shared" si="4"/>
        <v>0</v>
      </c>
    </row>
    <row r="224" spans="1:14" ht="16" customHeight="1" x14ac:dyDescent="0.2">
      <c r="A224" s="19"/>
      <c r="B224" s="20"/>
      <c r="C224" s="10"/>
      <c r="D224" s="10"/>
      <c r="E224" s="21"/>
      <c r="F224" s="21"/>
      <c r="N224" s="23">
        <f t="shared" si="4"/>
        <v>0</v>
      </c>
    </row>
    <row r="225" spans="1:14" x14ac:dyDescent="0.2">
      <c r="A225" s="19"/>
      <c r="B225" s="20"/>
      <c r="C225" s="10"/>
      <c r="D225" s="10"/>
      <c r="E225" s="21"/>
      <c r="F225" s="21"/>
      <c r="N225" s="23">
        <f t="shared" si="4"/>
        <v>0</v>
      </c>
    </row>
    <row r="226" spans="1:14" x14ac:dyDescent="0.2">
      <c r="A226" s="19"/>
      <c r="B226" s="20"/>
      <c r="C226" s="10"/>
      <c r="D226" s="10"/>
      <c r="E226" s="21"/>
      <c r="F226" s="21"/>
      <c r="N226" s="23">
        <f t="shared" si="4"/>
        <v>0</v>
      </c>
    </row>
    <row r="227" spans="1:14" x14ac:dyDescent="0.2">
      <c r="A227" s="19"/>
      <c r="B227" s="20"/>
      <c r="C227" s="10"/>
      <c r="D227" s="10"/>
      <c r="E227" s="21"/>
      <c r="F227" s="21"/>
      <c r="N227" s="23">
        <f t="shared" si="4"/>
        <v>0</v>
      </c>
    </row>
    <row r="228" spans="1:14" x14ac:dyDescent="0.2">
      <c r="A228" s="19"/>
      <c r="B228" s="20"/>
      <c r="C228" s="10"/>
      <c r="D228" s="10"/>
      <c r="E228" s="21"/>
      <c r="F228" s="21"/>
      <c r="N228" s="23">
        <f t="shared" si="4"/>
        <v>0</v>
      </c>
    </row>
    <row r="229" spans="1:14" x14ac:dyDescent="0.2">
      <c r="A229" s="19"/>
      <c r="B229" s="20"/>
      <c r="C229" s="10"/>
      <c r="D229" s="10"/>
      <c r="E229" s="21"/>
      <c r="F229" s="21"/>
      <c r="N229" s="23">
        <f t="shared" si="4"/>
        <v>0</v>
      </c>
    </row>
    <row r="230" spans="1:14" x14ac:dyDescent="0.2">
      <c r="A230" s="19"/>
      <c r="B230" s="20"/>
      <c r="C230" s="10"/>
      <c r="D230" s="10"/>
      <c r="E230" s="21"/>
      <c r="F230" s="21"/>
      <c r="N230" s="23">
        <f t="shared" si="4"/>
        <v>0</v>
      </c>
    </row>
    <row r="231" spans="1:14" x14ac:dyDescent="0.2">
      <c r="A231" s="19"/>
      <c r="B231" s="20"/>
      <c r="C231" s="10"/>
      <c r="D231" s="10"/>
      <c r="E231" s="21"/>
      <c r="F231" s="21"/>
      <c r="N231" s="23">
        <f t="shared" si="4"/>
        <v>0</v>
      </c>
    </row>
    <row r="232" spans="1:14" x14ac:dyDescent="0.2">
      <c r="A232" s="19"/>
      <c r="B232" s="20"/>
      <c r="C232" s="10"/>
      <c r="D232" s="10"/>
      <c r="E232" s="21"/>
      <c r="F232" s="21"/>
      <c r="N232" s="23">
        <f t="shared" si="4"/>
        <v>0</v>
      </c>
    </row>
    <row r="233" spans="1:14" x14ac:dyDescent="0.2">
      <c r="A233" s="19"/>
      <c r="B233" s="20"/>
      <c r="C233" s="10"/>
      <c r="D233" s="10"/>
      <c r="E233" s="21"/>
      <c r="F233" s="21"/>
      <c r="N233" s="23">
        <f t="shared" si="4"/>
        <v>0</v>
      </c>
    </row>
    <row r="234" spans="1:14" x14ac:dyDescent="0.2">
      <c r="A234" s="19"/>
      <c r="B234" s="20"/>
      <c r="C234" s="10"/>
      <c r="D234" s="10"/>
      <c r="E234" s="21"/>
      <c r="F234" s="21"/>
      <c r="N234" s="23">
        <f t="shared" si="4"/>
        <v>0</v>
      </c>
    </row>
    <row r="235" spans="1:14" x14ac:dyDescent="0.2">
      <c r="A235" s="19"/>
      <c r="B235" s="20"/>
      <c r="C235" s="10"/>
      <c r="D235" s="10"/>
      <c r="E235" s="21"/>
      <c r="F235" s="21"/>
      <c r="N235" s="23">
        <f t="shared" si="4"/>
        <v>0</v>
      </c>
    </row>
    <row r="236" spans="1:14" x14ac:dyDescent="0.2">
      <c r="A236" s="19"/>
      <c r="B236" s="20"/>
      <c r="C236" s="10"/>
      <c r="D236" s="10"/>
      <c r="E236" s="21"/>
      <c r="F236" s="21"/>
      <c r="N236" s="23">
        <f t="shared" si="4"/>
        <v>0</v>
      </c>
    </row>
    <row r="237" spans="1:14" x14ac:dyDescent="0.2">
      <c r="A237" s="19"/>
      <c r="B237" s="20"/>
      <c r="C237" s="10"/>
      <c r="D237" s="10"/>
      <c r="E237" s="21"/>
      <c r="F237" s="21"/>
      <c r="N237" s="23">
        <f t="shared" si="4"/>
        <v>0</v>
      </c>
    </row>
    <row r="238" spans="1:14" x14ac:dyDescent="0.2">
      <c r="A238" s="19"/>
      <c r="B238" s="20"/>
      <c r="C238" s="10"/>
      <c r="D238" s="10"/>
      <c r="E238" s="21"/>
      <c r="F238" s="21"/>
      <c r="N238" s="23">
        <f t="shared" si="4"/>
        <v>0</v>
      </c>
    </row>
    <row r="239" spans="1:14" x14ac:dyDescent="0.2">
      <c r="A239" s="19"/>
      <c r="B239" s="20"/>
      <c r="C239" s="10"/>
      <c r="D239" s="10"/>
      <c r="E239" s="21"/>
      <c r="F239" s="21"/>
      <c r="N239" s="23">
        <f t="shared" si="4"/>
        <v>0</v>
      </c>
    </row>
    <row r="240" spans="1:14" x14ac:dyDescent="0.2">
      <c r="A240" s="19"/>
      <c r="B240" s="20"/>
      <c r="C240" s="10"/>
      <c r="D240" s="10"/>
      <c r="E240" s="21"/>
      <c r="F240" s="21"/>
      <c r="N240" s="23">
        <f t="shared" si="4"/>
        <v>0</v>
      </c>
    </row>
    <row r="241" spans="1:14" x14ac:dyDescent="0.2">
      <c r="A241" s="19"/>
      <c r="B241" s="20"/>
      <c r="C241" s="10"/>
      <c r="D241" s="10"/>
      <c r="E241" s="21"/>
      <c r="F241" s="21"/>
      <c r="N241" s="23">
        <f t="shared" si="4"/>
        <v>0</v>
      </c>
    </row>
    <row r="242" spans="1:14" x14ac:dyDescent="0.2">
      <c r="A242" s="19"/>
      <c r="B242" s="20"/>
      <c r="C242" s="10"/>
      <c r="D242" s="10"/>
      <c r="E242" s="21"/>
      <c r="F242" s="21"/>
      <c r="N242" s="23">
        <f t="shared" si="4"/>
        <v>0</v>
      </c>
    </row>
    <row r="243" spans="1:14" x14ac:dyDescent="0.2">
      <c r="A243" s="19"/>
      <c r="B243" s="20"/>
      <c r="C243" s="10"/>
      <c r="D243" s="10"/>
      <c r="E243" s="21"/>
      <c r="F243" s="21"/>
      <c r="N243" s="23">
        <f t="shared" si="4"/>
        <v>0</v>
      </c>
    </row>
    <row r="244" spans="1:14" x14ac:dyDescent="0.2">
      <c r="A244" s="19"/>
      <c r="B244" s="20"/>
      <c r="C244" s="10"/>
      <c r="D244" s="10"/>
      <c r="E244" s="21"/>
      <c r="F244" s="21"/>
      <c r="N244" s="23">
        <f t="shared" si="4"/>
        <v>0</v>
      </c>
    </row>
    <row r="245" spans="1:14" x14ac:dyDescent="0.2">
      <c r="A245" s="19"/>
      <c r="B245" s="20"/>
      <c r="C245" s="10"/>
      <c r="D245" s="10"/>
      <c r="E245" s="21"/>
      <c r="F245" s="21"/>
      <c r="N245" s="23">
        <f t="shared" si="4"/>
        <v>0</v>
      </c>
    </row>
    <row r="246" spans="1:14" x14ac:dyDescent="0.2">
      <c r="A246" s="19"/>
      <c r="B246" s="20"/>
      <c r="C246" s="10"/>
      <c r="D246" s="10"/>
      <c r="E246" s="21"/>
      <c r="F246" s="21"/>
      <c r="N246" s="23">
        <f t="shared" si="4"/>
        <v>0</v>
      </c>
    </row>
    <row r="247" spans="1:14" x14ac:dyDescent="0.2">
      <c r="A247" s="19"/>
      <c r="B247" s="20"/>
      <c r="C247" s="10"/>
      <c r="D247" s="10"/>
      <c r="E247" s="21"/>
      <c r="F247" s="21"/>
      <c r="N247" s="23">
        <f t="shared" si="4"/>
        <v>0</v>
      </c>
    </row>
    <row r="248" spans="1:14" x14ac:dyDescent="0.2">
      <c r="A248" s="19"/>
      <c r="B248" s="20"/>
      <c r="C248" s="10"/>
      <c r="D248" s="10"/>
      <c r="E248" s="21"/>
      <c r="F248" s="21"/>
      <c r="N248" s="23">
        <f t="shared" si="4"/>
        <v>0</v>
      </c>
    </row>
    <row r="249" spans="1:14" x14ac:dyDescent="0.2">
      <c r="A249" s="19"/>
      <c r="B249" s="20"/>
      <c r="C249" s="10"/>
      <c r="D249" s="10"/>
      <c r="E249" s="21"/>
      <c r="F249" s="21"/>
      <c r="N249" s="23">
        <f t="shared" si="4"/>
        <v>0</v>
      </c>
    </row>
    <row r="250" spans="1:14" x14ac:dyDescent="0.2">
      <c r="A250" s="19"/>
      <c r="B250" s="20"/>
      <c r="C250" s="10"/>
      <c r="D250" s="10"/>
      <c r="E250" s="21"/>
      <c r="F250" s="21"/>
      <c r="N250" s="23">
        <f t="shared" si="4"/>
        <v>0</v>
      </c>
    </row>
    <row r="251" spans="1:14" x14ac:dyDescent="0.2">
      <c r="A251" s="19"/>
      <c r="B251" s="20"/>
      <c r="C251" s="10"/>
      <c r="D251" s="10"/>
      <c r="E251" s="21"/>
      <c r="F251" s="21"/>
      <c r="N251" s="23">
        <f t="shared" si="4"/>
        <v>0</v>
      </c>
    </row>
    <row r="252" spans="1:14" x14ac:dyDescent="0.2">
      <c r="A252" s="19"/>
      <c r="B252" s="20"/>
      <c r="C252" s="10"/>
      <c r="D252" s="10"/>
      <c r="E252" s="21"/>
      <c r="F252" s="21"/>
      <c r="N252" s="23">
        <f t="shared" si="4"/>
        <v>0</v>
      </c>
    </row>
    <row r="253" spans="1:14" x14ac:dyDescent="0.2">
      <c r="A253" s="19"/>
      <c r="B253" s="20"/>
      <c r="C253" s="10"/>
      <c r="D253" s="10"/>
      <c r="E253" s="21"/>
      <c r="F253" s="21"/>
      <c r="N253" s="23">
        <f t="shared" si="4"/>
        <v>0</v>
      </c>
    </row>
    <row r="254" spans="1:14" x14ac:dyDescent="0.2">
      <c r="A254" s="19"/>
      <c r="B254" s="20"/>
      <c r="C254" s="10"/>
      <c r="D254" s="10"/>
      <c r="E254" s="21"/>
      <c r="F254" s="21"/>
      <c r="N254" s="23">
        <f t="shared" si="4"/>
        <v>0</v>
      </c>
    </row>
    <row r="255" spans="1:14" x14ac:dyDescent="0.2">
      <c r="A255" s="19"/>
      <c r="B255" s="20"/>
      <c r="C255" s="10"/>
      <c r="D255" s="10"/>
      <c r="E255" s="21"/>
      <c r="F255" s="21"/>
      <c r="N255" s="23">
        <f t="shared" si="4"/>
        <v>0</v>
      </c>
    </row>
    <row r="256" spans="1:14" x14ac:dyDescent="0.2">
      <c r="A256" s="19"/>
      <c r="B256" s="20"/>
      <c r="C256" s="10"/>
      <c r="D256" s="10"/>
      <c r="E256" s="21"/>
      <c r="F256" s="21"/>
      <c r="N256" s="23">
        <f t="shared" si="4"/>
        <v>0</v>
      </c>
    </row>
    <row r="257" spans="1:14" x14ac:dyDescent="0.2">
      <c r="A257" s="19"/>
      <c r="B257" s="20"/>
      <c r="C257" s="10"/>
      <c r="D257" s="10"/>
      <c r="E257" s="21"/>
      <c r="F257" s="21"/>
      <c r="N257" s="23">
        <f t="shared" si="4"/>
        <v>0</v>
      </c>
    </row>
    <row r="258" spans="1:14" x14ac:dyDescent="0.2">
      <c r="A258" s="19"/>
      <c r="B258" s="20"/>
      <c r="C258" s="10"/>
      <c r="D258" s="10"/>
      <c r="E258" s="21"/>
      <c r="F258" s="21"/>
      <c r="N258" s="23">
        <f t="shared" si="4"/>
        <v>0</v>
      </c>
    </row>
    <row r="259" spans="1:14" x14ac:dyDescent="0.2">
      <c r="A259" s="19"/>
      <c r="B259" s="20"/>
      <c r="C259" s="10"/>
      <c r="D259" s="10"/>
      <c r="E259" s="21"/>
      <c r="F259" s="21"/>
      <c r="N259" s="23">
        <f t="shared" si="4"/>
        <v>0</v>
      </c>
    </row>
    <row r="260" spans="1:14" x14ac:dyDescent="0.2">
      <c r="A260" s="19"/>
      <c r="B260" s="20"/>
      <c r="C260" s="10"/>
      <c r="D260" s="10"/>
      <c r="E260" s="21"/>
      <c r="F260" s="21"/>
      <c r="N260" s="23">
        <f t="shared" si="4"/>
        <v>0</v>
      </c>
    </row>
    <row r="261" spans="1:14" x14ac:dyDescent="0.2">
      <c r="B261" s="20"/>
      <c r="C261" s="10"/>
      <c r="D261" s="10"/>
      <c r="E261" s="21"/>
      <c r="F261" s="21"/>
      <c r="N261" s="23">
        <f t="shared" si="4"/>
        <v>0</v>
      </c>
    </row>
    <row r="262" spans="1:14" x14ac:dyDescent="0.2">
      <c r="B262" s="20"/>
      <c r="C262" s="10"/>
      <c r="D262" s="10"/>
      <c r="E262" s="21"/>
      <c r="F262" s="21"/>
      <c r="N262" s="23">
        <f t="shared" si="4"/>
        <v>0</v>
      </c>
    </row>
    <row r="263" spans="1:14" x14ac:dyDescent="0.2">
      <c r="B263" s="20"/>
      <c r="C263" s="10"/>
      <c r="D263" s="10"/>
      <c r="E263" s="21"/>
      <c r="F263" s="21"/>
      <c r="N263" s="23">
        <f t="shared" si="4"/>
        <v>0</v>
      </c>
    </row>
    <row r="264" spans="1:14" x14ac:dyDescent="0.2">
      <c r="B264" s="20"/>
      <c r="C264" s="10"/>
      <c r="D264" s="10"/>
      <c r="E264" s="21"/>
      <c r="F264" s="21"/>
      <c r="N264" s="23">
        <f t="shared" si="4"/>
        <v>0</v>
      </c>
    </row>
    <row r="265" spans="1:14" x14ac:dyDescent="0.2">
      <c r="A265" s="40"/>
      <c r="B265" s="20"/>
      <c r="C265" s="10"/>
      <c r="D265" s="10"/>
      <c r="E265" s="21"/>
      <c r="F265" s="21"/>
      <c r="N265" s="23">
        <f t="shared" si="4"/>
        <v>0</v>
      </c>
    </row>
    <row r="266" spans="1:14" x14ac:dyDescent="0.2">
      <c r="A266" s="40"/>
      <c r="B266" s="20"/>
      <c r="C266" s="10"/>
      <c r="D266" s="10"/>
      <c r="E266" s="21"/>
      <c r="F266" s="21"/>
      <c r="N266" s="23">
        <f t="shared" si="4"/>
        <v>0</v>
      </c>
    </row>
    <row r="267" spans="1:14" x14ac:dyDescent="0.2">
      <c r="A267" s="19"/>
      <c r="B267" s="20"/>
      <c r="C267" s="10"/>
      <c r="D267" s="10"/>
      <c r="E267" s="21"/>
      <c r="F267" s="21"/>
      <c r="N267" s="23">
        <f t="shared" si="4"/>
        <v>0</v>
      </c>
    </row>
    <row r="268" spans="1:14" x14ac:dyDescent="0.2">
      <c r="A268" s="19"/>
      <c r="B268" s="20"/>
      <c r="C268" s="10"/>
      <c r="D268" s="10"/>
      <c r="E268" s="21"/>
      <c r="F268" s="21"/>
      <c r="N268" s="23">
        <f t="shared" si="4"/>
        <v>0</v>
      </c>
    </row>
    <row r="269" spans="1:14" x14ac:dyDescent="0.2">
      <c r="A269" s="19"/>
      <c r="B269" s="20"/>
      <c r="C269" s="10"/>
      <c r="D269" s="10"/>
      <c r="E269" s="21"/>
      <c r="F269" s="21"/>
      <c r="N269" s="23">
        <f t="shared" si="4"/>
        <v>0</v>
      </c>
    </row>
    <row r="270" spans="1:14" x14ac:dyDescent="0.2">
      <c r="A270" s="19"/>
      <c r="B270" s="20"/>
      <c r="C270" s="10"/>
      <c r="D270" s="10"/>
      <c r="E270" s="21"/>
      <c r="F270" s="21"/>
      <c r="N270" s="23">
        <f t="shared" si="4"/>
        <v>0</v>
      </c>
    </row>
    <row r="271" spans="1:14" x14ac:dyDescent="0.2">
      <c r="A271" s="19"/>
      <c r="B271" s="20"/>
      <c r="C271" s="10"/>
      <c r="D271" s="10"/>
      <c r="E271" s="21"/>
      <c r="F271" s="21"/>
      <c r="N271" s="23">
        <f t="shared" si="4"/>
        <v>0</v>
      </c>
    </row>
    <row r="272" spans="1:14" x14ac:dyDescent="0.2">
      <c r="A272" s="19"/>
      <c r="B272" s="20"/>
      <c r="C272" s="10"/>
      <c r="D272" s="10"/>
      <c r="E272" s="21"/>
      <c r="F272" s="21"/>
      <c r="N272" s="23">
        <f t="shared" si="4"/>
        <v>0</v>
      </c>
    </row>
    <row r="273" spans="1:14" x14ac:dyDescent="0.2">
      <c r="A273" s="19"/>
      <c r="B273" s="20"/>
      <c r="C273" s="10"/>
      <c r="D273" s="10"/>
      <c r="E273" s="21"/>
      <c r="F273" s="21"/>
      <c r="N273" s="23">
        <f t="shared" si="4"/>
        <v>0</v>
      </c>
    </row>
    <row r="274" spans="1:14" x14ac:dyDescent="0.2">
      <c r="A274" s="19"/>
      <c r="B274" s="20"/>
      <c r="C274" s="10"/>
      <c r="D274" s="10"/>
      <c r="E274" s="21"/>
      <c r="F274" s="21"/>
      <c r="N274" s="23">
        <f t="shared" si="4"/>
        <v>0</v>
      </c>
    </row>
    <row r="275" spans="1:14" x14ac:dyDescent="0.2">
      <c r="A275" s="19"/>
      <c r="B275" s="20"/>
      <c r="C275" s="10"/>
      <c r="D275" s="10"/>
      <c r="E275" s="21"/>
      <c r="F275" s="21"/>
      <c r="N275" s="23">
        <f t="shared" si="4"/>
        <v>0</v>
      </c>
    </row>
    <row r="276" spans="1:14" x14ac:dyDescent="0.2">
      <c r="A276" s="19"/>
      <c r="B276" s="20"/>
      <c r="C276" s="10"/>
      <c r="D276" s="10"/>
      <c r="E276" s="21"/>
      <c r="F276" s="21"/>
      <c r="N276" s="23">
        <f t="shared" si="4"/>
        <v>0</v>
      </c>
    </row>
    <row r="277" spans="1:14" x14ac:dyDescent="0.2">
      <c r="A277" s="19"/>
      <c r="B277" s="20"/>
      <c r="C277" s="10"/>
      <c r="D277" s="10"/>
      <c r="E277" s="21"/>
      <c r="F277" s="21"/>
      <c r="N277" s="23">
        <f t="shared" si="4"/>
        <v>0</v>
      </c>
    </row>
    <row r="278" spans="1:14" x14ac:dyDescent="0.2">
      <c r="A278" s="19"/>
      <c r="B278" s="20"/>
      <c r="C278" s="10"/>
      <c r="D278" s="10"/>
      <c r="E278" s="21"/>
      <c r="F278" s="21"/>
      <c r="N278" s="23">
        <f t="shared" si="4"/>
        <v>0</v>
      </c>
    </row>
    <row r="279" spans="1:14" x14ac:dyDescent="0.2">
      <c r="A279" s="19"/>
      <c r="B279" s="20"/>
      <c r="C279" s="10"/>
      <c r="D279" s="10"/>
      <c r="E279" s="21"/>
      <c r="F279" s="21"/>
      <c r="N279" s="23">
        <f t="shared" si="4"/>
        <v>0</v>
      </c>
    </row>
    <row r="280" spans="1:14" x14ac:dyDescent="0.2">
      <c r="A280" s="19"/>
      <c r="B280" s="20"/>
      <c r="C280" s="10"/>
      <c r="D280" s="10"/>
      <c r="E280" s="21"/>
      <c r="F280" s="21"/>
      <c r="N280" s="23">
        <f t="shared" si="4"/>
        <v>0</v>
      </c>
    </row>
    <row r="281" spans="1:14" x14ac:dyDescent="0.2">
      <c r="A281" s="19"/>
      <c r="B281" s="20"/>
      <c r="C281" s="10"/>
      <c r="D281" s="10"/>
      <c r="E281" s="21"/>
      <c r="F281" s="21"/>
      <c r="N281" s="23">
        <f t="shared" si="4"/>
        <v>0</v>
      </c>
    </row>
    <row r="282" spans="1:14" x14ac:dyDescent="0.2">
      <c r="A282" s="19"/>
      <c r="B282" s="20"/>
      <c r="C282" s="10"/>
      <c r="D282" s="10"/>
      <c r="E282" s="21"/>
      <c r="F282" s="21"/>
      <c r="N282" s="23">
        <f t="shared" si="4"/>
        <v>0</v>
      </c>
    </row>
    <row r="283" spans="1:14" x14ac:dyDescent="0.2">
      <c r="A283" s="19"/>
      <c r="B283" s="20"/>
      <c r="C283" s="10"/>
      <c r="D283" s="10"/>
      <c r="E283" s="21"/>
      <c r="F283" s="21"/>
      <c r="N283" s="23">
        <f t="shared" si="4"/>
        <v>0</v>
      </c>
    </row>
    <row r="284" spans="1:14" x14ac:dyDescent="0.2">
      <c r="A284" s="19"/>
      <c r="B284" s="20"/>
      <c r="C284" s="10"/>
      <c r="D284" s="10"/>
      <c r="E284" s="21"/>
      <c r="F284" s="21"/>
      <c r="N284" s="23">
        <f t="shared" ref="N284:N347" si="5">IF(K284="WON",(I284-1)*E284*$B$2*(1-$B$3),-(E284*$B$2))</f>
        <v>0</v>
      </c>
    </row>
    <row r="285" spans="1:14" x14ac:dyDescent="0.2">
      <c r="A285" s="19"/>
      <c r="B285" s="20"/>
      <c r="C285" s="10"/>
      <c r="D285" s="10"/>
      <c r="E285" s="21"/>
      <c r="F285" s="21"/>
      <c r="N285" s="23">
        <f t="shared" si="5"/>
        <v>0</v>
      </c>
    </row>
    <row r="286" spans="1:14" x14ac:dyDescent="0.2">
      <c r="A286" s="19"/>
      <c r="B286" s="20"/>
      <c r="C286" s="10"/>
      <c r="D286" s="10"/>
      <c r="E286" s="21"/>
      <c r="F286" s="21"/>
      <c r="N286" s="23">
        <f t="shared" si="5"/>
        <v>0</v>
      </c>
    </row>
    <row r="287" spans="1:14" x14ac:dyDescent="0.2">
      <c r="A287" s="19"/>
      <c r="B287" s="20"/>
      <c r="C287" s="10"/>
      <c r="D287" s="10"/>
      <c r="E287" s="21"/>
      <c r="F287" s="21"/>
      <c r="N287" s="23">
        <f t="shared" si="5"/>
        <v>0</v>
      </c>
    </row>
    <row r="288" spans="1:14" x14ac:dyDescent="0.2">
      <c r="A288" s="19"/>
      <c r="B288" s="20"/>
      <c r="C288" s="10"/>
      <c r="D288" s="10"/>
      <c r="E288" s="21"/>
      <c r="F288" s="21"/>
      <c r="N288" s="23">
        <f t="shared" si="5"/>
        <v>0</v>
      </c>
    </row>
    <row r="289" spans="1:14" x14ac:dyDescent="0.2">
      <c r="A289" s="19"/>
      <c r="B289" s="20"/>
      <c r="C289" s="10"/>
      <c r="D289" s="10"/>
      <c r="E289" s="21"/>
      <c r="F289" s="21"/>
      <c r="N289" s="23">
        <f t="shared" si="5"/>
        <v>0</v>
      </c>
    </row>
    <row r="290" spans="1:14" x14ac:dyDescent="0.2">
      <c r="A290" s="19"/>
      <c r="B290" s="20"/>
      <c r="C290" s="10"/>
      <c r="D290" s="10"/>
      <c r="E290" s="21"/>
      <c r="F290" s="21"/>
      <c r="N290" s="23">
        <f t="shared" si="5"/>
        <v>0</v>
      </c>
    </row>
    <row r="291" spans="1:14" x14ac:dyDescent="0.2">
      <c r="A291" s="19"/>
      <c r="B291" s="20"/>
      <c r="C291" s="10"/>
      <c r="D291" s="10"/>
      <c r="E291" s="21"/>
      <c r="F291" s="21"/>
      <c r="N291" s="23">
        <f t="shared" si="5"/>
        <v>0</v>
      </c>
    </row>
    <row r="292" spans="1:14" x14ac:dyDescent="0.2">
      <c r="A292" s="19"/>
      <c r="B292" s="20"/>
      <c r="C292" s="10"/>
      <c r="D292" s="10"/>
      <c r="E292" s="21"/>
      <c r="F292" s="21"/>
      <c r="N292" s="23">
        <f t="shared" si="5"/>
        <v>0</v>
      </c>
    </row>
    <row r="293" spans="1:14" x14ac:dyDescent="0.2">
      <c r="A293" s="19"/>
      <c r="B293" s="20"/>
      <c r="C293" s="10"/>
      <c r="D293" s="10"/>
      <c r="E293" s="21"/>
      <c r="F293" s="21"/>
      <c r="N293" s="23">
        <f t="shared" si="5"/>
        <v>0</v>
      </c>
    </row>
    <row r="294" spans="1:14" x14ac:dyDescent="0.2">
      <c r="A294" s="19"/>
      <c r="B294" s="20"/>
      <c r="C294" s="10"/>
      <c r="D294" s="10"/>
      <c r="E294" s="21"/>
      <c r="F294" s="21"/>
      <c r="N294" s="23">
        <f t="shared" si="5"/>
        <v>0</v>
      </c>
    </row>
    <row r="295" spans="1:14" x14ac:dyDescent="0.2">
      <c r="A295" s="19"/>
      <c r="B295" s="20"/>
      <c r="C295" s="10"/>
      <c r="D295" s="10"/>
      <c r="E295" s="21"/>
      <c r="F295" s="21"/>
      <c r="N295" s="23">
        <f t="shared" si="5"/>
        <v>0</v>
      </c>
    </row>
    <row r="296" spans="1:14" x14ac:dyDescent="0.2">
      <c r="A296" s="19"/>
      <c r="B296" s="20"/>
      <c r="C296" s="10"/>
      <c r="D296" s="10"/>
      <c r="E296" s="21"/>
      <c r="F296" s="21"/>
      <c r="N296" s="23">
        <f t="shared" si="5"/>
        <v>0</v>
      </c>
    </row>
    <row r="297" spans="1:14" x14ac:dyDescent="0.2">
      <c r="A297" s="19"/>
      <c r="B297" s="20"/>
      <c r="C297" s="10"/>
      <c r="D297" s="10"/>
      <c r="E297" s="21"/>
      <c r="F297" s="21"/>
      <c r="N297" s="23">
        <f t="shared" si="5"/>
        <v>0</v>
      </c>
    </row>
    <row r="298" spans="1:14" x14ac:dyDescent="0.2">
      <c r="A298" s="19"/>
      <c r="B298" s="20"/>
      <c r="C298" s="10"/>
      <c r="D298" s="10"/>
      <c r="E298" s="21"/>
      <c r="F298" s="21"/>
      <c r="N298" s="23">
        <f t="shared" si="5"/>
        <v>0</v>
      </c>
    </row>
    <row r="299" spans="1:14" x14ac:dyDescent="0.2">
      <c r="A299" s="19"/>
      <c r="B299" s="20"/>
      <c r="C299" s="10"/>
      <c r="D299" s="10"/>
      <c r="E299" s="21"/>
      <c r="F299" s="21"/>
      <c r="N299" s="23">
        <f t="shared" si="5"/>
        <v>0</v>
      </c>
    </row>
    <row r="300" spans="1:14" x14ac:dyDescent="0.2">
      <c r="A300" s="19"/>
      <c r="B300" s="20"/>
      <c r="C300" s="10"/>
      <c r="D300" s="10"/>
      <c r="E300" s="21"/>
      <c r="F300" s="21"/>
      <c r="N300" s="23">
        <f t="shared" si="5"/>
        <v>0</v>
      </c>
    </row>
    <row r="301" spans="1:14" x14ac:dyDescent="0.2">
      <c r="A301" s="19"/>
      <c r="B301" s="20"/>
      <c r="C301" s="10"/>
      <c r="D301" s="10"/>
      <c r="E301" s="21"/>
      <c r="F301" s="21"/>
      <c r="N301" s="23">
        <f t="shared" si="5"/>
        <v>0</v>
      </c>
    </row>
    <row r="302" spans="1:14" x14ac:dyDescent="0.2">
      <c r="A302" s="19"/>
      <c r="B302" s="20"/>
      <c r="C302" s="10"/>
      <c r="D302" s="10"/>
      <c r="E302" s="21"/>
      <c r="F302" s="21"/>
      <c r="N302" s="23">
        <f t="shared" si="5"/>
        <v>0</v>
      </c>
    </row>
    <row r="303" spans="1:14" x14ac:dyDescent="0.2">
      <c r="A303" s="19"/>
      <c r="B303" s="20"/>
      <c r="C303" s="10"/>
      <c r="D303" s="10"/>
      <c r="E303" s="21"/>
      <c r="F303" s="21"/>
      <c r="N303" s="23">
        <f t="shared" si="5"/>
        <v>0</v>
      </c>
    </row>
    <row r="304" spans="1:14" x14ac:dyDescent="0.2">
      <c r="A304" s="19"/>
      <c r="B304" s="20"/>
      <c r="C304" s="10"/>
      <c r="D304" s="10"/>
      <c r="E304" s="21"/>
      <c r="F304" s="21"/>
      <c r="N304" s="23">
        <f t="shared" si="5"/>
        <v>0</v>
      </c>
    </row>
    <row r="305" spans="1:14" x14ac:dyDescent="0.2">
      <c r="A305" s="19"/>
      <c r="B305" s="20"/>
      <c r="C305" s="10"/>
      <c r="D305" s="10"/>
      <c r="E305" s="21"/>
      <c r="F305" s="21"/>
      <c r="N305" s="23">
        <f t="shared" si="5"/>
        <v>0</v>
      </c>
    </row>
    <row r="306" spans="1:14" x14ac:dyDescent="0.2">
      <c r="A306" s="19"/>
      <c r="B306" s="20"/>
      <c r="C306" s="10"/>
      <c r="D306" s="10"/>
      <c r="E306" s="21"/>
      <c r="F306" s="21"/>
      <c r="N306" s="23">
        <f t="shared" si="5"/>
        <v>0</v>
      </c>
    </row>
    <row r="307" spans="1:14" x14ac:dyDescent="0.2">
      <c r="A307" s="19"/>
      <c r="B307" s="20"/>
      <c r="C307" s="10"/>
      <c r="D307" s="10"/>
      <c r="E307" s="21"/>
      <c r="F307" s="21"/>
      <c r="N307" s="23">
        <f t="shared" si="5"/>
        <v>0</v>
      </c>
    </row>
    <row r="308" spans="1:14" x14ac:dyDescent="0.2">
      <c r="A308" s="19"/>
      <c r="B308" s="20"/>
      <c r="C308" s="10"/>
      <c r="D308" s="10"/>
      <c r="E308" s="21"/>
      <c r="F308" s="21"/>
      <c r="N308" s="23">
        <f t="shared" si="5"/>
        <v>0</v>
      </c>
    </row>
    <row r="309" spans="1:14" x14ac:dyDescent="0.2">
      <c r="A309" s="19"/>
      <c r="B309" s="20"/>
      <c r="C309" s="10"/>
      <c r="D309" s="10"/>
      <c r="E309" s="21"/>
      <c r="F309" s="21"/>
      <c r="N309" s="23">
        <f t="shared" si="5"/>
        <v>0</v>
      </c>
    </row>
    <row r="310" spans="1:14" x14ac:dyDescent="0.2">
      <c r="A310" s="19"/>
      <c r="B310" s="20"/>
      <c r="C310" s="10"/>
      <c r="D310" s="10"/>
      <c r="E310" s="21"/>
      <c r="F310" s="21"/>
      <c r="N310" s="23">
        <f t="shared" si="5"/>
        <v>0</v>
      </c>
    </row>
    <row r="311" spans="1:14" x14ac:dyDescent="0.2">
      <c r="A311" s="19"/>
      <c r="B311" s="20"/>
      <c r="C311" s="10"/>
      <c r="D311" s="10"/>
      <c r="E311" s="21"/>
      <c r="F311" s="21"/>
      <c r="N311" s="23">
        <f t="shared" si="5"/>
        <v>0</v>
      </c>
    </row>
    <row r="312" spans="1:14" x14ac:dyDescent="0.2">
      <c r="A312" s="19"/>
      <c r="B312" s="20"/>
      <c r="C312" s="10"/>
      <c r="D312" s="10"/>
      <c r="E312" s="21"/>
      <c r="F312" s="21"/>
      <c r="N312" s="23">
        <f t="shared" si="5"/>
        <v>0</v>
      </c>
    </row>
    <row r="313" spans="1:14" x14ac:dyDescent="0.2">
      <c r="A313" s="19"/>
      <c r="B313" s="20"/>
      <c r="C313" s="10"/>
      <c r="D313" s="10"/>
      <c r="E313" s="21"/>
      <c r="F313" s="21"/>
      <c r="N313" s="23">
        <f t="shared" si="5"/>
        <v>0</v>
      </c>
    </row>
    <row r="314" spans="1:14" x14ac:dyDescent="0.2">
      <c r="A314" s="19"/>
      <c r="B314" s="20"/>
      <c r="C314" s="10"/>
      <c r="D314" s="10"/>
      <c r="E314" s="21"/>
      <c r="F314" s="21"/>
      <c r="N314" s="23">
        <f t="shared" si="5"/>
        <v>0</v>
      </c>
    </row>
    <row r="315" spans="1:14" x14ac:dyDescent="0.2">
      <c r="A315" s="19"/>
      <c r="B315" s="20"/>
      <c r="C315" s="10"/>
      <c r="D315" s="10"/>
      <c r="E315" s="21"/>
      <c r="F315" s="21"/>
      <c r="N315" s="23">
        <f t="shared" si="5"/>
        <v>0</v>
      </c>
    </row>
    <row r="316" spans="1:14" x14ac:dyDescent="0.2">
      <c r="A316" s="19"/>
      <c r="B316" s="20"/>
      <c r="C316" s="10"/>
      <c r="D316" s="10"/>
      <c r="E316" s="21"/>
      <c r="F316" s="21"/>
      <c r="N316" s="23">
        <f t="shared" si="5"/>
        <v>0</v>
      </c>
    </row>
    <row r="317" spans="1:14" x14ac:dyDescent="0.2">
      <c r="A317" s="19"/>
      <c r="B317" s="20"/>
      <c r="C317" s="10"/>
      <c r="D317" s="10"/>
      <c r="E317" s="21"/>
      <c r="F317" s="21"/>
      <c r="N317" s="23">
        <f t="shared" si="5"/>
        <v>0</v>
      </c>
    </row>
    <row r="318" spans="1:14" x14ac:dyDescent="0.2">
      <c r="A318" s="19"/>
      <c r="B318" s="20"/>
      <c r="C318" s="10"/>
      <c r="D318" s="10"/>
      <c r="E318" s="21"/>
      <c r="F318" s="21"/>
      <c r="N318" s="23">
        <f t="shared" si="5"/>
        <v>0</v>
      </c>
    </row>
    <row r="319" spans="1:14" x14ac:dyDescent="0.2">
      <c r="A319" s="19"/>
      <c r="B319" s="20"/>
      <c r="C319" s="10"/>
      <c r="D319" s="10"/>
      <c r="E319" s="21"/>
      <c r="F319" s="21"/>
      <c r="N319" s="23">
        <f t="shared" si="5"/>
        <v>0</v>
      </c>
    </row>
    <row r="320" spans="1:14" x14ac:dyDescent="0.2">
      <c r="A320" s="19"/>
      <c r="B320" s="20"/>
      <c r="C320" s="10"/>
      <c r="D320" s="10"/>
      <c r="E320" s="21"/>
      <c r="F320" s="21"/>
      <c r="N320" s="23">
        <f t="shared" si="5"/>
        <v>0</v>
      </c>
    </row>
    <row r="321" spans="1:14" x14ac:dyDescent="0.2">
      <c r="A321" s="19"/>
      <c r="B321" s="20"/>
      <c r="C321" s="10"/>
      <c r="D321" s="10"/>
      <c r="E321" s="21"/>
      <c r="F321" s="21"/>
      <c r="N321" s="23">
        <f t="shared" si="5"/>
        <v>0</v>
      </c>
    </row>
    <row r="322" spans="1:14" x14ac:dyDescent="0.2">
      <c r="A322" s="19"/>
      <c r="B322" s="20"/>
      <c r="C322" s="10"/>
      <c r="D322" s="10"/>
      <c r="E322" s="21"/>
      <c r="F322" s="21"/>
      <c r="N322" s="23">
        <f t="shared" si="5"/>
        <v>0</v>
      </c>
    </row>
    <row r="323" spans="1:14" x14ac:dyDescent="0.2">
      <c r="A323" s="19"/>
      <c r="B323" s="20"/>
      <c r="C323" s="10"/>
      <c r="D323" s="10"/>
      <c r="E323" s="21"/>
      <c r="F323" s="21"/>
      <c r="N323" s="23">
        <f t="shared" si="5"/>
        <v>0</v>
      </c>
    </row>
    <row r="324" spans="1:14" x14ac:dyDescent="0.2">
      <c r="A324" s="19"/>
      <c r="B324" s="20"/>
      <c r="C324" s="10"/>
      <c r="D324" s="10"/>
      <c r="E324" s="21"/>
      <c r="F324" s="21"/>
      <c r="N324" s="23">
        <f t="shared" si="5"/>
        <v>0</v>
      </c>
    </row>
    <row r="325" spans="1:14" x14ac:dyDescent="0.2">
      <c r="A325" s="19"/>
      <c r="B325" s="20"/>
      <c r="C325" s="10"/>
      <c r="D325" s="10"/>
      <c r="E325" s="21"/>
      <c r="F325" s="21"/>
      <c r="N325" s="23">
        <f t="shared" si="5"/>
        <v>0</v>
      </c>
    </row>
    <row r="326" spans="1:14" x14ac:dyDescent="0.2">
      <c r="A326" s="19"/>
      <c r="B326" s="20"/>
      <c r="C326" s="10"/>
      <c r="D326" s="10"/>
      <c r="E326" s="21"/>
      <c r="F326" s="21"/>
      <c r="N326" s="23">
        <f t="shared" si="5"/>
        <v>0</v>
      </c>
    </row>
    <row r="327" spans="1:14" x14ac:dyDescent="0.2">
      <c r="A327" s="19"/>
      <c r="B327" s="20"/>
      <c r="C327" s="10"/>
      <c r="D327" s="10"/>
      <c r="E327" s="21"/>
      <c r="F327" s="21"/>
      <c r="N327" s="23">
        <f t="shared" si="5"/>
        <v>0</v>
      </c>
    </row>
    <row r="328" spans="1:14" x14ac:dyDescent="0.2">
      <c r="A328" s="19"/>
      <c r="B328" s="20"/>
      <c r="C328" s="10"/>
      <c r="D328" s="10"/>
      <c r="E328" s="21"/>
      <c r="F328" s="21"/>
      <c r="N328" s="23">
        <f t="shared" si="5"/>
        <v>0</v>
      </c>
    </row>
    <row r="329" spans="1:14" x14ac:dyDescent="0.2">
      <c r="A329" s="19"/>
      <c r="B329" s="20"/>
      <c r="C329" s="10"/>
      <c r="D329" s="10"/>
      <c r="E329" s="21"/>
      <c r="F329" s="21"/>
      <c r="N329" s="23">
        <f t="shared" si="5"/>
        <v>0</v>
      </c>
    </row>
    <row r="330" spans="1:14" x14ac:dyDescent="0.2">
      <c r="A330" s="19"/>
      <c r="B330" s="20"/>
      <c r="C330" s="10"/>
      <c r="D330" s="10"/>
      <c r="E330" s="21"/>
      <c r="F330" s="21"/>
      <c r="N330" s="23">
        <f t="shared" si="5"/>
        <v>0</v>
      </c>
    </row>
    <row r="331" spans="1:14" x14ac:dyDescent="0.2">
      <c r="A331" s="19"/>
      <c r="B331" s="20"/>
      <c r="C331" s="10"/>
      <c r="D331" s="10"/>
      <c r="E331" s="21"/>
      <c r="F331" s="21"/>
      <c r="N331" s="23">
        <f t="shared" si="5"/>
        <v>0</v>
      </c>
    </row>
    <row r="332" spans="1:14" x14ac:dyDescent="0.2">
      <c r="A332" s="19"/>
      <c r="B332" s="20"/>
      <c r="C332" s="10"/>
      <c r="D332" s="10"/>
      <c r="E332" s="21"/>
      <c r="F332" s="21"/>
      <c r="N332" s="23">
        <f t="shared" si="5"/>
        <v>0</v>
      </c>
    </row>
    <row r="333" spans="1:14" x14ac:dyDescent="0.2">
      <c r="A333" s="19"/>
      <c r="B333" s="20"/>
      <c r="C333" s="10"/>
      <c r="D333" s="10"/>
      <c r="E333" s="21"/>
      <c r="F333" s="21"/>
      <c r="N333" s="23">
        <f t="shared" si="5"/>
        <v>0</v>
      </c>
    </row>
    <row r="334" spans="1:14" x14ac:dyDescent="0.2">
      <c r="A334" s="19"/>
      <c r="B334" s="20"/>
      <c r="C334" s="10"/>
      <c r="D334" s="10"/>
      <c r="E334" s="21"/>
      <c r="F334" s="21"/>
      <c r="N334" s="23">
        <f t="shared" si="5"/>
        <v>0</v>
      </c>
    </row>
    <row r="335" spans="1:14" x14ac:dyDescent="0.2">
      <c r="A335" s="19"/>
      <c r="B335" s="20"/>
      <c r="C335" s="10"/>
      <c r="D335" s="10"/>
      <c r="E335" s="21"/>
      <c r="F335" s="21"/>
      <c r="N335" s="23">
        <f t="shared" si="5"/>
        <v>0</v>
      </c>
    </row>
    <row r="336" spans="1:14" x14ac:dyDescent="0.2">
      <c r="A336" s="19"/>
      <c r="B336" s="20"/>
      <c r="C336" s="10"/>
      <c r="D336" s="10"/>
      <c r="E336" s="21"/>
      <c r="F336" s="21"/>
      <c r="N336" s="23">
        <f t="shared" si="5"/>
        <v>0</v>
      </c>
    </row>
    <row r="337" spans="1:14" x14ac:dyDescent="0.2">
      <c r="A337" s="19"/>
      <c r="B337" s="20"/>
      <c r="C337" s="10"/>
      <c r="D337" s="10"/>
      <c r="E337" s="21"/>
      <c r="F337" s="21"/>
      <c r="N337" s="23">
        <f t="shared" si="5"/>
        <v>0</v>
      </c>
    </row>
    <row r="338" spans="1:14" x14ac:dyDescent="0.2">
      <c r="A338" s="19"/>
      <c r="B338" s="20"/>
      <c r="C338" s="10"/>
      <c r="D338" s="10"/>
      <c r="E338" s="21"/>
      <c r="F338" s="21"/>
      <c r="N338" s="23">
        <f t="shared" si="5"/>
        <v>0</v>
      </c>
    </row>
    <row r="339" spans="1:14" x14ac:dyDescent="0.2">
      <c r="A339" s="19"/>
      <c r="B339" s="20"/>
      <c r="C339" s="10"/>
      <c r="D339" s="10"/>
      <c r="E339" s="21"/>
      <c r="F339" s="21"/>
      <c r="N339" s="23">
        <f t="shared" si="5"/>
        <v>0</v>
      </c>
    </row>
    <row r="340" spans="1:14" x14ac:dyDescent="0.2">
      <c r="A340" s="19"/>
      <c r="B340" s="20"/>
      <c r="C340" s="10"/>
      <c r="D340" s="10"/>
      <c r="E340" s="21"/>
      <c r="F340" s="21"/>
      <c r="N340" s="23">
        <f t="shared" si="5"/>
        <v>0</v>
      </c>
    </row>
    <row r="341" spans="1:14" x14ac:dyDescent="0.2">
      <c r="A341" s="19"/>
      <c r="B341" s="20"/>
      <c r="C341" s="10"/>
      <c r="D341" s="10"/>
      <c r="E341" s="21"/>
      <c r="F341" s="21"/>
      <c r="N341" s="23">
        <f t="shared" si="5"/>
        <v>0</v>
      </c>
    </row>
    <row r="342" spans="1:14" x14ac:dyDescent="0.2">
      <c r="A342" s="19"/>
      <c r="B342" s="20"/>
      <c r="C342" s="10"/>
      <c r="D342" s="10"/>
      <c r="E342" s="21"/>
      <c r="F342" s="21"/>
      <c r="N342" s="23">
        <f t="shared" si="5"/>
        <v>0</v>
      </c>
    </row>
    <row r="343" spans="1:14" x14ac:dyDescent="0.2">
      <c r="A343" s="19"/>
      <c r="B343" s="20"/>
      <c r="C343" s="10"/>
      <c r="D343" s="10"/>
      <c r="E343" s="21"/>
      <c r="F343" s="21"/>
      <c r="N343" s="23">
        <f t="shared" si="5"/>
        <v>0</v>
      </c>
    </row>
    <row r="344" spans="1:14" x14ac:dyDescent="0.2">
      <c r="A344" s="19"/>
      <c r="B344" s="20"/>
      <c r="C344" s="10"/>
      <c r="D344" s="10"/>
      <c r="E344" s="21"/>
      <c r="F344" s="21"/>
      <c r="N344" s="23">
        <f t="shared" si="5"/>
        <v>0</v>
      </c>
    </row>
    <row r="345" spans="1:14" x14ac:dyDescent="0.2">
      <c r="A345" s="19"/>
      <c r="B345" s="20"/>
      <c r="C345" s="10"/>
      <c r="D345" s="10"/>
      <c r="E345" s="21"/>
      <c r="F345" s="21"/>
      <c r="N345" s="23">
        <f t="shared" si="5"/>
        <v>0</v>
      </c>
    </row>
    <row r="346" spans="1:14" x14ac:dyDescent="0.2">
      <c r="A346" s="19"/>
      <c r="B346" s="20"/>
      <c r="C346" s="10"/>
      <c r="D346" s="10"/>
      <c r="E346" s="21"/>
      <c r="F346" s="21"/>
      <c r="N346" s="23">
        <f t="shared" si="5"/>
        <v>0</v>
      </c>
    </row>
    <row r="347" spans="1:14" x14ac:dyDescent="0.2">
      <c r="A347" s="19"/>
      <c r="B347" s="20"/>
      <c r="C347" s="10"/>
      <c r="D347" s="10"/>
      <c r="E347" s="21"/>
      <c r="F347" s="21"/>
      <c r="N347" s="23">
        <f t="shared" si="5"/>
        <v>0</v>
      </c>
    </row>
    <row r="348" spans="1:14" x14ac:dyDescent="0.2">
      <c r="A348" s="19"/>
      <c r="B348" s="20"/>
      <c r="C348" s="10"/>
      <c r="D348" s="10"/>
      <c r="E348" s="21"/>
      <c r="F348" s="21"/>
      <c r="N348" s="23">
        <f t="shared" ref="N348:N411" si="6">IF(K348="WON",(I348-1)*E348*$B$2*(1-$B$3),-(E348*$B$2))</f>
        <v>0</v>
      </c>
    </row>
    <row r="349" spans="1:14" x14ac:dyDescent="0.2">
      <c r="A349" s="19"/>
      <c r="B349" s="20"/>
      <c r="C349" s="10"/>
      <c r="D349" s="10"/>
      <c r="E349" s="21"/>
      <c r="F349" s="21"/>
      <c r="N349" s="23">
        <f t="shared" si="6"/>
        <v>0</v>
      </c>
    </row>
    <row r="350" spans="1:14" x14ac:dyDescent="0.2">
      <c r="A350" s="19"/>
      <c r="B350" s="20"/>
      <c r="C350" s="10"/>
      <c r="D350" s="10"/>
      <c r="E350" s="21"/>
      <c r="F350" s="21"/>
      <c r="N350" s="23">
        <f t="shared" si="6"/>
        <v>0</v>
      </c>
    </row>
    <row r="351" spans="1:14" x14ac:dyDescent="0.2">
      <c r="A351" s="19"/>
      <c r="B351" s="20"/>
      <c r="C351" s="10"/>
      <c r="D351" s="10"/>
      <c r="E351" s="21"/>
      <c r="F351" s="21"/>
      <c r="N351" s="23">
        <f t="shared" si="6"/>
        <v>0</v>
      </c>
    </row>
    <row r="352" spans="1:14" x14ac:dyDescent="0.2">
      <c r="A352" s="19"/>
      <c r="B352" s="20"/>
      <c r="C352" s="10"/>
      <c r="D352" s="10"/>
      <c r="E352" s="21"/>
      <c r="F352" s="21"/>
      <c r="N352" s="23">
        <f t="shared" si="6"/>
        <v>0</v>
      </c>
    </row>
    <row r="353" spans="1:14" x14ac:dyDescent="0.2">
      <c r="A353" s="19"/>
      <c r="B353" s="20"/>
      <c r="C353" s="10"/>
      <c r="D353" s="10"/>
      <c r="E353" s="21"/>
      <c r="F353" s="21"/>
      <c r="N353" s="23">
        <f t="shared" si="6"/>
        <v>0</v>
      </c>
    </row>
    <row r="354" spans="1:14" x14ac:dyDescent="0.2">
      <c r="A354" s="19"/>
      <c r="B354" s="20"/>
      <c r="C354" s="10"/>
      <c r="D354" s="10"/>
      <c r="E354" s="21"/>
      <c r="F354" s="21"/>
      <c r="N354" s="23">
        <f t="shared" si="6"/>
        <v>0</v>
      </c>
    </row>
    <row r="355" spans="1:14" x14ac:dyDescent="0.2">
      <c r="A355" s="19"/>
      <c r="B355" s="20"/>
      <c r="C355" s="10"/>
      <c r="D355" s="10"/>
      <c r="E355" s="21"/>
      <c r="F355" s="21"/>
      <c r="N355" s="23">
        <f t="shared" si="6"/>
        <v>0</v>
      </c>
    </row>
    <row r="356" spans="1:14" x14ac:dyDescent="0.2">
      <c r="A356" s="19"/>
      <c r="B356" s="20"/>
      <c r="C356" s="10"/>
      <c r="D356" s="10"/>
      <c r="E356" s="21"/>
      <c r="F356" s="21"/>
      <c r="N356" s="23">
        <f t="shared" si="6"/>
        <v>0</v>
      </c>
    </row>
    <row r="357" spans="1:14" x14ac:dyDescent="0.2">
      <c r="A357" s="19"/>
      <c r="B357" s="20"/>
      <c r="C357" s="10"/>
      <c r="D357" s="10"/>
      <c r="E357" s="21"/>
      <c r="F357" s="21"/>
      <c r="N357" s="23">
        <f t="shared" si="6"/>
        <v>0</v>
      </c>
    </row>
    <row r="358" spans="1:14" x14ac:dyDescent="0.2">
      <c r="A358" s="19"/>
      <c r="B358" s="20"/>
      <c r="C358" s="10"/>
      <c r="D358" s="10"/>
      <c r="E358" s="21"/>
      <c r="F358" s="21"/>
      <c r="N358" s="23">
        <f t="shared" si="6"/>
        <v>0</v>
      </c>
    </row>
    <row r="359" spans="1:14" x14ac:dyDescent="0.2">
      <c r="A359" s="19"/>
      <c r="B359" s="20"/>
      <c r="C359" s="10"/>
      <c r="D359" s="10"/>
      <c r="E359" s="21"/>
      <c r="F359" s="21"/>
      <c r="N359" s="23">
        <f t="shared" si="6"/>
        <v>0</v>
      </c>
    </row>
    <row r="360" spans="1:14" x14ac:dyDescent="0.2">
      <c r="A360" s="19"/>
      <c r="B360" s="20"/>
      <c r="C360" s="10"/>
      <c r="D360" s="10"/>
      <c r="E360" s="21"/>
      <c r="F360" s="21"/>
      <c r="N360" s="23">
        <f t="shared" si="6"/>
        <v>0</v>
      </c>
    </row>
    <row r="361" spans="1:14" x14ac:dyDescent="0.2">
      <c r="A361" s="19"/>
      <c r="B361" s="20"/>
      <c r="C361" s="10"/>
      <c r="D361" s="10"/>
      <c r="E361" s="21"/>
      <c r="F361" s="21"/>
      <c r="N361" s="23">
        <f t="shared" si="6"/>
        <v>0</v>
      </c>
    </row>
    <row r="362" spans="1:14" x14ac:dyDescent="0.2">
      <c r="A362" s="19"/>
      <c r="B362" s="20"/>
      <c r="C362" s="10"/>
      <c r="D362" s="10"/>
      <c r="E362" s="21"/>
      <c r="F362" s="21"/>
      <c r="N362" s="23">
        <f t="shared" si="6"/>
        <v>0</v>
      </c>
    </row>
    <row r="363" spans="1:14" x14ac:dyDescent="0.2">
      <c r="A363" s="19"/>
      <c r="B363" s="20"/>
      <c r="C363" s="10"/>
      <c r="D363" s="10"/>
      <c r="E363" s="21"/>
      <c r="F363" s="21"/>
      <c r="N363" s="23">
        <f t="shared" si="6"/>
        <v>0</v>
      </c>
    </row>
    <row r="364" spans="1:14" x14ac:dyDescent="0.2">
      <c r="A364" s="19"/>
      <c r="B364" s="20"/>
      <c r="C364" s="10"/>
      <c r="D364" s="10"/>
      <c r="E364" s="21"/>
      <c r="F364" s="21"/>
      <c r="N364" s="23">
        <f t="shared" si="6"/>
        <v>0</v>
      </c>
    </row>
    <row r="365" spans="1:14" x14ac:dyDescent="0.2">
      <c r="A365" s="19"/>
      <c r="B365" s="20"/>
      <c r="C365" s="10"/>
      <c r="D365" s="10"/>
      <c r="E365" s="21"/>
      <c r="F365" s="21"/>
      <c r="N365" s="23">
        <f t="shared" si="6"/>
        <v>0</v>
      </c>
    </row>
    <row r="366" spans="1:14" x14ac:dyDescent="0.2">
      <c r="A366" s="19"/>
      <c r="B366" s="20"/>
      <c r="C366" s="10"/>
      <c r="D366" s="10"/>
      <c r="E366" s="21"/>
      <c r="F366" s="21"/>
      <c r="N366" s="23">
        <f t="shared" si="6"/>
        <v>0</v>
      </c>
    </row>
    <row r="367" spans="1:14" x14ac:dyDescent="0.2">
      <c r="A367" s="19"/>
      <c r="B367" s="20"/>
      <c r="C367" s="10"/>
      <c r="D367" s="10"/>
      <c r="E367" s="21"/>
      <c r="F367" s="21"/>
      <c r="N367" s="23">
        <f t="shared" si="6"/>
        <v>0</v>
      </c>
    </row>
    <row r="368" spans="1:14" x14ac:dyDescent="0.2">
      <c r="A368" s="19"/>
      <c r="B368" s="20"/>
      <c r="C368" s="10"/>
      <c r="D368" s="10"/>
      <c r="E368" s="21"/>
      <c r="F368" s="21"/>
      <c r="N368" s="23">
        <f t="shared" si="6"/>
        <v>0</v>
      </c>
    </row>
    <row r="369" spans="1:14" x14ac:dyDescent="0.2">
      <c r="A369" s="19"/>
      <c r="B369" s="20"/>
      <c r="C369" s="10"/>
      <c r="D369" s="10"/>
      <c r="E369" s="21"/>
      <c r="F369" s="21"/>
      <c r="N369" s="23">
        <f t="shared" si="6"/>
        <v>0</v>
      </c>
    </row>
    <row r="370" spans="1:14" x14ac:dyDescent="0.2">
      <c r="A370" s="19"/>
      <c r="B370" s="20"/>
      <c r="C370" s="10"/>
      <c r="D370" s="10"/>
      <c r="E370" s="21"/>
      <c r="F370" s="21"/>
      <c r="N370" s="23">
        <f t="shared" si="6"/>
        <v>0</v>
      </c>
    </row>
    <row r="371" spans="1:14" x14ac:dyDescent="0.2">
      <c r="A371" s="19"/>
      <c r="B371" s="20"/>
      <c r="C371" s="10"/>
      <c r="D371" s="10"/>
      <c r="E371" s="21"/>
      <c r="F371" s="21"/>
      <c r="N371" s="23">
        <f t="shared" si="6"/>
        <v>0</v>
      </c>
    </row>
    <row r="372" spans="1:14" x14ac:dyDescent="0.2">
      <c r="A372" s="19"/>
      <c r="B372" s="20"/>
      <c r="C372" s="10"/>
      <c r="D372" s="10"/>
      <c r="E372" s="21"/>
      <c r="F372" s="21"/>
      <c r="N372" s="23">
        <f t="shared" si="6"/>
        <v>0</v>
      </c>
    </row>
    <row r="373" spans="1:14" x14ac:dyDescent="0.2">
      <c r="A373" s="19"/>
      <c r="B373" s="20"/>
      <c r="C373" s="10"/>
      <c r="D373" s="10"/>
      <c r="E373" s="21"/>
      <c r="F373" s="21"/>
      <c r="N373" s="23">
        <f t="shared" si="6"/>
        <v>0</v>
      </c>
    </row>
    <row r="374" spans="1:14" x14ac:dyDescent="0.2">
      <c r="A374" s="19"/>
      <c r="B374" s="20"/>
      <c r="C374" s="10"/>
      <c r="D374" s="10"/>
      <c r="E374" s="21"/>
      <c r="F374" s="21"/>
      <c r="N374" s="23">
        <f t="shared" si="6"/>
        <v>0</v>
      </c>
    </row>
    <row r="375" spans="1:14" x14ac:dyDescent="0.2">
      <c r="A375" s="19"/>
      <c r="B375" s="20"/>
      <c r="C375" s="10"/>
      <c r="D375" s="10"/>
      <c r="E375" s="21"/>
      <c r="F375" s="21"/>
      <c r="N375" s="23">
        <f t="shared" si="6"/>
        <v>0</v>
      </c>
    </row>
    <row r="376" spans="1:14" x14ac:dyDescent="0.2">
      <c r="A376" s="19"/>
      <c r="B376" s="20"/>
      <c r="C376" s="10"/>
      <c r="D376" s="10"/>
      <c r="E376" s="21"/>
      <c r="F376" s="21"/>
      <c r="N376" s="23">
        <f t="shared" si="6"/>
        <v>0</v>
      </c>
    </row>
    <row r="377" spans="1:14" x14ac:dyDescent="0.2">
      <c r="A377" s="19"/>
      <c r="B377" s="20"/>
      <c r="C377" s="10"/>
      <c r="D377" s="10"/>
      <c r="E377" s="21"/>
      <c r="F377" s="21"/>
      <c r="N377" s="23">
        <f t="shared" si="6"/>
        <v>0</v>
      </c>
    </row>
    <row r="378" spans="1:14" x14ac:dyDescent="0.2">
      <c r="A378" s="19"/>
      <c r="B378" s="20"/>
      <c r="C378" s="10"/>
      <c r="D378" s="10"/>
      <c r="E378" s="21"/>
      <c r="F378" s="21"/>
      <c r="N378" s="23">
        <f t="shared" si="6"/>
        <v>0</v>
      </c>
    </row>
    <row r="379" spans="1:14" x14ac:dyDescent="0.2">
      <c r="A379" s="19"/>
      <c r="B379" s="20"/>
      <c r="C379" s="10"/>
      <c r="D379" s="10"/>
      <c r="E379" s="21"/>
      <c r="F379" s="21"/>
      <c r="N379" s="23">
        <f t="shared" si="6"/>
        <v>0</v>
      </c>
    </row>
    <row r="380" spans="1:14" x14ac:dyDescent="0.2">
      <c r="A380" s="19"/>
      <c r="B380" s="20"/>
      <c r="C380" s="10"/>
      <c r="D380" s="10"/>
      <c r="E380" s="21"/>
      <c r="F380" s="21"/>
      <c r="N380" s="23">
        <f t="shared" si="6"/>
        <v>0</v>
      </c>
    </row>
    <row r="381" spans="1:14" x14ac:dyDescent="0.2">
      <c r="A381" s="19"/>
      <c r="B381" s="20"/>
      <c r="C381" s="10"/>
      <c r="D381" s="10"/>
      <c r="E381" s="21"/>
      <c r="F381" s="21"/>
      <c r="N381" s="23">
        <f t="shared" si="6"/>
        <v>0</v>
      </c>
    </row>
    <row r="382" spans="1:14" x14ac:dyDescent="0.2">
      <c r="A382" s="19"/>
      <c r="B382" s="20"/>
      <c r="C382" s="10"/>
      <c r="D382" s="10"/>
      <c r="E382" s="21"/>
      <c r="F382" s="21"/>
      <c r="N382" s="23">
        <f t="shared" si="6"/>
        <v>0</v>
      </c>
    </row>
    <row r="383" spans="1:14" x14ac:dyDescent="0.2">
      <c r="A383" s="19"/>
      <c r="B383" s="20"/>
      <c r="C383" s="10"/>
      <c r="D383" s="10"/>
      <c r="E383" s="21"/>
      <c r="F383" s="21"/>
      <c r="N383" s="23">
        <f t="shared" si="6"/>
        <v>0</v>
      </c>
    </row>
    <row r="384" spans="1:14" x14ac:dyDescent="0.2">
      <c r="A384" s="19"/>
      <c r="B384" s="20"/>
      <c r="C384" s="10"/>
      <c r="D384" s="10"/>
      <c r="E384" s="21"/>
      <c r="F384" s="21"/>
      <c r="N384" s="23">
        <f t="shared" si="6"/>
        <v>0</v>
      </c>
    </row>
    <row r="385" spans="1:14" x14ac:dyDescent="0.2">
      <c r="A385" s="19"/>
      <c r="B385" s="20"/>
      <c r="C385" s="10"/>
      <c r="D385" s="10"/>
      <c r="E385" s="21"/>
      <c r="F385" s="21"/>
      <c r="N385" s="23">
        <f t="shared" si="6"/>
        <v>0</v>
      </c>
    </row>
    <row r="386" spans="1:14" x14ac:dyDescent="0.2">
      <c r="A386" s="19"/>
      <c r="B386" s="20"/>
      <c r="C386" s="10"/>
      <c r="D386" s="10"/>
      <c r="E386" s="21"/>
      <c r="F386" s="21"/>
      <c r="N386" s="23">
        <f t="shared" si="6"/>
        <v>0</v>
      </c>
    </row>
    <row r="387" spans="1:14" x14ac:dyDescent="0.2">
      <c r="A387" s="19"/>
      <c r="B387" s="20"/>
      <c r="C387" s="10"/>
      <c r="D387" s="10"/>
      <c r="E387" s="21"/>
      <c r="F387" s="21"/>
      <c r="N387" s="23">
        <f t="shared" si="6"/>
        <v>0</v>
      </c>
    </row>
    <row r="388" spans="1:14" x14ac:dyDescent="0.2">
      <c r="A388" s="19"/>
      <c r="B388" s="20"/>
      <c r="C388" s="10"/>
      <c r="D388" s="10"/>
      <c r="E388" s="21"/>
      <c r="F388" s="21"/>
      <c r="N388" s="23">
        <f t="shared" si="6"/>
        <v>0</v>
      </c>
    </row>
    <row r="389" spans="1:14" x14ac:dyDescent="0.2">
      <c r="A389" s="19"/>
      <c r="B389" s="20"/>
      <c r="C389" s="10"/>
      <c r="D389" s="10"/>
      <c r="E389" s="21"/>
      <c r="F389" s="21"/>
      <c r="N389" s="23">
        <f t="shared" si="6"/>
        <v>0</v>
      </c>
    </row>
    <row r="390" spans="1:14" x14ac:dyDescent="0.2">
      <c r="A390" s="19"/>
      <c r="B390" s="20"/>
      <c r="C390" s="10"/>
      <c r="D390" s="10"/>
      <c r="E390" s="21"/>
      <c r="F390" s="21"/>
      <c r="N390" s="23">
        <f t="shared" si="6"/>
        <v>0</v>
      </c>
    </row>
    <row r="391" spans="1:14" x14ac:dyDescent="0.2">
      <c r="A391" s="19"/>
      <c r="B391" s="20"/>
      <c r="C391" s="10"/>
      <c r="D391" s="10"/>
      <c r="E391" s="21"/>
      <c r="F391" s="21"/>
      <c r="N391" s="23">
        <f t="shared" si="6"/>
        <v>0</v>
      </c>
    </row>
    <row r="392" spans="1:14" x14ac:dyDescent="0.2">
      <c r="A392" s="19"/>
      <c r="B392" s="20"/>
      <c r="C392" s="10"/>
      <c r="D392" s="10"/>
      <c r="E392" s="21"/>
      <c r="F392" s="21"/>
      <c r="N392" s="23">
        <f t="shared" si="6"/>
        <v>0</v>
      </c>
    </row>
    <row r="393" spans="1:14" x14ac:dyDescent="0.2">
      <c r="A393" s="19"/>
      <c r="B393" s="20"/>
      <c r="C393" s="10"/>
      <c r="D393" s="10"/>
      <c r="E393" s="21"/>
      <c r="F393" s="21"/>
      <c r="N393" s="23">
        <f t="shared" si="6"/>
        <v>0</v>
      </c>
    </row>
    <row r="394" spans="1:14" x14ac:dyDescent="0.2">
      <c r="A394" s="19"/>
      <c r="B394" s="20"/>
      <c r="C394" s="10"/>
      <c r="D394" s="10"/>
      <c r="E394" s="21"/>
      <c r="F394" s="21"/>
      <c r="N394" s="23">
        <f t="shared" si="6"/>
        <v>0</v>
      </c>
    </row>
    <row r="395" spans="1:14" x14ac:dyDescent="0.2">
      <c r="A395" s="19"/>
      <c r="B395" s="20"/>
      <c r="C395" s="10"/>
      <c r="D395" s="10"/>
      <c r="E395" s="21"/>
      <c r="F395" s="21"/>
      <c r="N395" s="23">
        <f t="shared" si="6"/>
        <v>0</v>
      </c>
    </row>
    <row r="396" spans="1:14" x14ac:dyDescent="0.2">
      <c r="A396" s="19"/>
      <c r="B396" s="20"/>
      <c r="C396" s="10"/>
      <c r="D396" s="10"/>
      <c r="E396" s="21"/>
      <c r="F396" s="21"/>
      <c r="N396" s="23">
        <f t="shared" si="6"/>
        <v>0</v>
      </c>
    </row>
    <row r="397" spans="1:14" x14ac:dyDescent="0.2">
      <c r="A397" s="19"/>
      <c r="B397" s="20"/>
      <c r="C397" s="10"/>
      <c r="D397" s="10"/>
      <c r="E397" s="21"/>
      <c r="F397" s="21"/>
      <c r="N397" s="23">
        <f t="shared" si="6"/>
        <v>0</v>
      </c>
    </row>
    <row r="398" spans="1:14" x14ac:dyDescent="0.2">
      <c r="A398" s="19"/>
      <c r="B398" s="20"/>
      <c r="C398" s="10"/>
      <c r="D398" s="10"/>
      <c r="E398" s="21"/>
      <c r="F398" s="21"/>
      <c r="N398" s="23">
        <f t="shared" si="6"/>
        <v>0</v>
      </c>
    </row>
    <row r="399" spans="1:14" x14ac:dyDescent="0.2">
      <c r="A399" s="19"/>
      <c r="B399" s="20"/>
      <c r="C399" s="10"/>
      <c r="D399" s="10"/>
      <c r="E399" s="21"/>
      <c r="F399" s="21"/>
      <c r="N399" s="23">
        <f t="shared" si="6"/>
        <v>0</v>
      </c>
    </row>
    <row r="400" spans="1:14" x14ac:dyDescent="0.2">
      <c r="A400" s="19"/>
      <c r="B400" s="20"/>
      <c r="C400" s="10"/>
      <c r="D400" s="10"/>
      <c r="E400" s="21"/>
      <c r="F400" s="21"/>
      <c r="N400" s="23">
        <f t="shared" si="6"/>
        <v>0</v>
      </c>
    </row>
    <row r="401" spans="1:14" x14ac:dyDescent="0.2">
      <c r="A401" s="19"/>
      <c r="B401" s="20"/>
      <c r="C401" s="10"/>
      <c r="D401" s="10"/>
      <c r="E401" s="21"/>
      <c r="F401" s="21"/>
      <c r="N401" s="23">
        <f t="shared" si="6"/>
        <v>0</v>
      </c>
    </row>
    <row r="402" spans="1:14" x14ac:dyDescent="0.2">
      <c r="A402" s="19"/>
      <c r="B402" s="20"/>
      <c r="C402" s="10"/>
      <c r="D402" s="10"/>
      <c r="E402" s="21"/>
      <c r="F402" s="21"/>
      <c r="N402" s="23">
        <f t="shared" si="6"/>
        <v>0</v>
      </c>
    </row>
    <row r="403" spans="1:14" x14ac:dyDescent="0.2">
      <c r="A403" s="19"/>
      <c r="B403" s="20"/>
      <c r="C403" s="10"/>
      <c r="D403" s="10"/>
      <c r="E403" s="21"/>
      <c r="F403" s="21"/>
      <c r="N403" s="23">
        <f t="shared" si="6"/>
        <v>0</v>
      </c>
    </row>
    <row r="404" spans="1:14" x14ac:dyDescent="0.2">
      <c r="A404" s="19"/>
      <c r="B404" s="20"/>
      <c r="C404" s="10"/>
      <c r="D404" s="10"/>
      <c r="E404" s="21"/>
      <c r="F404" s="21"/>
      <c r="N404" s="23">
        <f t="shared" si="6"/>
        <v>0</v>
      </c>
    </row>
    <row r="405" spans="1:14" x14ac:dyDescent="0.2">
      <c r="A405" s="19"/>
      <c r="B405" s="20"/>
      <c r="C405" s="10"/>
      <c r="D405" s="10"/>
      <c r="E405" s="21"/>
      <c r="F405" s="21"/>
      <c r="N405" s="23">
        <f t="shared" si="6"/>
        <v>0</v>
      </c>
    </row>
    <row r="406" spans="1:14" x14ac:dyDescent="0.2">
      <c r="A406" s="19"/>
      <c r="B406" s="20"/>
      <c r="C406" s="10"/>
      <c r="D406" s="10"/>
      <c r="E406" s="21"/>
      <c r="F406" s="21"/>
      <c r="N406" s="23">
        <f t="shared" si="6"/>
        <v>0</v>
      </c>
    </row>
    <row r="407" spans="1:14" x14ac:dyDescent="0.2">
      <c r="A407" s="19"/>
      <c r="B407" s="20"/>
      <c r="C407" s="10"/>
      <c r="D407" s="10"/>
      <c r="E407" s="21"/>
      <c r="F407" s="21"/>
      <c r="N407" s="23">
        <f t="shared" si="6"/>
        <v>0</v>
      </c>
    </row>
    <row r="408" spans="1:14" x14ac:dyDescent="0.2">
      <c r="A408" s="19"/>
      <c r="B408" s="20"/>
      <c r="C408" s="10"/>
      <c r="D408" s="10"/>
      <c r="E408" s="21"/>
      <c r="F408" s="21"/>
      <c r="N408" s="23">
        <f t="shared" si="6"/>
        <v>0</v>
      </c>
    </row>
    <row r="409" spans="1:14" x14ac:dyDescent="0.2">
      <c r="A409" s="19"/>
      <c r="B409" s="20"/>
      <c r="C409" s="10"/>
      <c r="D409" s="10"/>
      <c r="E409" s="21"/>
      <c r="F409" s="21"/>
      <c r="N409" s="23">
        <f t="shared" si="6"/>
        <v>0</v>
      </c>
    </row>
    <row r="410" spans="1:14" x14ac:dyDescent="0.2">
      <c r="A410" s="19"/>
      <c r="B410" s="20"/>
      <c r="C410" s="10"/>
      <c r="D410" s="10"/>
      <c r="E410" s="21"/>
      <c r="F410" s="21"/>
      <c r="N410" s="23">
        <f t="shared" si="6"/>
        <v>0</v>
      </c>
    </row>
    <row r="411" spans="1:14" x14ac:dyDescent="0.2">
      <c r="A411" s="19"/>
      <c r="B411" s="20"/>
      <c r="C411" s="10"/>
      <c r="D411" s="10"/>
      <c r="E411" s="21"/>
      <c r="F411" s="21"/>
      <c r="N411" s="23">
        <f t="shared" si="6"/>
        <v>0</v>
      </c>
    </row>
    <row r="412" spans="1:14" x14ac:dyDescent="0.2">
      <c r="A412" s="19"/>
      <c r="B412" s="20"/>
      <c r="C412" s="10"/>
      <c r="D412" s="10"/>
      <c r="E412" s="21"/>
      <c r="F412" s="21"/>
      <c r="N412" s="23">
        <f t="shared" ref="N412:N475" si="7">IF(K412="WON",(I412-1)*E412*$B$2*(1-$B$3),-(E412*$B$2))</f>
        <v>0</v>
      </c>
    </row>
    <row r="413" spans="1:14" x14ac:dyDescent="0.2">
      <c r="A413" s="19"/>
      <c r="B413" s="20"/>
      <c r="C413" s="10"/>
      <c r="D413" s="10"/>
      <c r="E413" s="21"/>
      <c r="F413" s="21"/>
      <c r="N413" s="23">
        <f t="shared" si="7"/>
        <v>0</v>
      </c>
    </row>
    <row r="414" spans="1:14" x14ac:dyDescent="0.2">
      <c r="A414" s="19"/>
      <c r="B414" s="20"/>
      <c r="C414" s="10"/>
      <c r="D414" s="10"/>
      <c r="E414" s="21"/>
      <c r="F414" s="21"/>
      <c r="N414" s="23">
        <f t="shared" si="7"/>
        <v>0</v>
      </c>
    </row>
    <row r="415" spans="1:14" x14ac:dyDescent="0.2">
      <c r="A415" s="19"/>
      <c r="B415" s="20"/>
      <c r="C415" s="10"/>
      <c r="D415" s="10"/>
      <c r="E415" s="21"/>
      <c r="F415" s="21"/>
      <c r="N415" s="23">
        <f t="shared" si="7"/>
        <v>0</v>
      </c>
    </row>
    <row r="416" spans="1:14" x14ac:dyDescent="0.2">
      <c r="A416" s="19"/>
      <c r="B416" s="20"/>
      <c r="C416" s="10"/>
      <c r="D416" s="10"/>
      <c r="E416" s="21"/>
      <c r="F416" s="21"/>
      <c r="N416" s="23">
        <f t="shared" si="7"/>
        <v>0</v>
      </c>
    </row>
    <row r="417" spans="1:14" x14ac:dyDescent="0.2">
      <c r="A417" s="19"/>
      <c r="B417" s="20"/>
      <c r="C417" s="10"/>
      <c r="D417" s="10"/>
      <c r="E417" s="21"/>
      <c r="F417" s="21"/>
      <c r="N417" s="23">
        <f t="shared" si="7"/>
        <v>0</v>
      </c>
    </row>
    <row r="418" spans="1:14" x14ac:dyDescent="0.2">
      <c r="A418" s="19"/>
      <c r="B418" s="20"/>
      <c r="C418" s="10"/>
      <c r="D418" s="10"/>
      <c r="E418" s="21"/>
      <c r="F418" s="21"/>
      <c r="N418" s="23">
        <f t="shared" si="7"/>
        <v>0</v>
      </c>
    </row>
    <row r="419" spans="1:14" x14ac:dyDescent="0.2">
      <c r="A419" s="19"/>
      <c r="B419" s="20"/>
      <c r="C419" s="10"/>
      <c r="D419" s="10"/>
      <c r="E419" s="21"/>
      <c r="F419" s="21"/>
      <c r="N419" s="23">
        <f t="shared" si="7"/>
        <v>0</v>
      </c>
    </row>
    <row r="420" spans="1:14" x14ac:dyDescent="0.2">
      <c r="A420" s="19"/>
      <c r="B420" s="20"/>
      <c r="C420" s="10"/>
      <c r="D420" s="10"/>
      <c r="E420" s="21"/>
      <c r="F420" s="21"/>
      <c r="N420" s="23">
        <f t="shared" si="7"/>
        <v>0</v>
      </c>
    </row>
    <row r="421" spans="1:14" x14ac:dyDescent="0.2">
      <c r="A421" s="19"/>
      <c r="B421" s="20"/>
      <c r="C421" s="10"/>
      <c r="D421" s="10"/>
      <c r="E421" s="21"/>
      <c r="F421" s="21"/>
      <c r="N421" s="23">
        <f t="shared" si="7"/>
        <v>0</v>
      </c>
    </row>
    <row r="422" spans="1:14" x14ac:dyDescent="0.2">
      <c r="A422" s="19"/>
      <c r="B422" s="20"/>
      <c r="C422" s="10"/>
      <c r="D422" s="10"/>
      <c r="E422" s="21"/>
      <c r="F422" s="21"/>
      <c r="N422" s="23">
        <f t="shared" si="7"/>
        <v>0</v>
      </c>
    </row>
    <row r="423" spans="1:14" x14ac:dyDescent="0.2">
      <c r="A423" s="19"/>
      <c r="B423" s="20"/>
      <c r="C423" s="10"/>
      <c r="D423" s="10"/>
      <c r="E423" s="21"/>
      <c r="F423" s="21"/>
      <c r="N423" s="23">
        <f t="shared" si="7"/>
        <v>0</v>
      </c>
    </row>
    <row r="424" spans="1:14" x14ac:dyDescent="0.2">
      <c r="A424" s="19"/>
      <c r="B424" s="20"/>
      <c r="C424" s="10"/>
      <c r="D424" s="10"/>
      <c r="E424" s="21"/>
      <c r="F424" s="21"/>
      <c r="N424" s="23">
        <f t="shared" si="7"/>
        <v>0</v>
      </c>
    </row>
    <row r="425" spans="1:14" x14ac:dyDescent="0.2">
      <c r="A425" s="19"/>
      <c r="B425" s="20"/>
      <c r="C425" s="10"/>
      <c r="D425" s="10"/>
      <c r="E425" s="21"/>
      <c r="F425" s="21"/>
      <c r="N425" s="23">
        <f t="shared" si="7"/>
        <v>0</v>
      </c>
    </row>
    <row r="426" spans="1:14" x14ac:dyDescent="0.2">
      <c r="A426" s="19"/>
      <c r="B426" s="20"/>
      <c r="C426" s="10"/>
      <c r="D426" s="10"/>
      <c r="E426" s="21"/>
      <c r="F426" s="21"/>
      <c r="N426" s="23">
        <f t="shared" si="7"/>
        <v>0</v>
      </c>
    </row>
    <row r="427" spans="1:14" x14ac:dyDescent="0.2">
      <c r="A427" s="19"/>
      <c r="B427" s="20"/>
      <c r="C427" s="10"/>
      <c r="D427" s="10"/>
      <c r="E427" s="21"/>
      <c r="F427" s="21"/>
      <c r="N427" s="23">
        <f t="shared" si="7"/>
        <v>0</v>
      </c>
    </row>
    <row r="428" spans="1:14" x14ac:dyDescent="0.2">
      <c r="A428" s="19"/>
      <c r="B428" s="20"/>
      <c r="C428" s="10"/>
      <c r="D428" s="10"/>
      <c r="E428" s="21"/>
      <c r="F428" s="21"/>
      <c r="N428" s="23">
        <f t="shared" si="7"/>
        <v>0</v>
      </c>
    </row>
    <row r="429" spans="1:14" x14ac:dyDescent="0.2">
      <c r="A429" s="19"/>
      <c r="B429" s="20"/>
      <c r="C429" s="10"/>
      <c r="D429" s="10"/>
      <c r="E429" s="21"/>
      <c r="F429" s="21"/>
      <c r="N429" s="23">
        <f t="shared" si="7"/>
        <v>0</v>
      </c>
    </row>
    <row r="430" spans="1:14" x14ac:dyDescent="0.2">
      <c r="A430" s="19"/>
      <c r="B430" s="20"/>
      <c r="C430" s="10"/>
      <c r="D430" s="10"/>
      <c r="E430" s="21"/>
      <c r="F430" s="21"/>
      <c r="N430" s="23">
        <f t="shared" si="7"/>
        <v>0</v>
      </c>
    </row>
    <row r="431" spans="1:14" x14ac:dyDescent="0.2">
      <c r="A431" s="19"/>
      <c r="B431" s="20"/>
      <c r="C431" s="10"/>
      <c r="D431" s="10"/>
      <c r="E431" s="21"/>
      <c r="F431" s="21"/>
      <c r="N431" s="23">
        <f t="shared" si="7"/>
        <v>0</v>
      </c>
    </row>
    <row r="432" spans="1:14" x14ac:dyDescent="0.2">
      <c r="A432" s="19"/>
      <c r="B432" s="20"/>
      <c r="C432" s="10"/>
      <c r="D432" s="10"/>
      <c r="E432" s="21"/>
      <c r="F432" s="21"/>
      <c r="N432" s="23">
        <f t="shared" si="7"/>
        <v>0</v>
      </c>
    </row>
    <row r="433" spans="1:14" x14ac:dyDescent="0.2">
      <c r="A433" s="19"/>
      <c r="B433" s="20"/>
      <c r="C433" s="10"/>
      <c r="D433" s="10"/>
      <c r="E433" s="21"/>
      <c r="F433" s="21"/>
      <c r="N433" s="23">
        <f t="shared" si="7"/>
        <v>0</v>
      </c>
    </row>
    <row r="434" spans="1:14" x14ac:dyDescent="0.2">
      <c r="A434" s="19"/>
      <c r="B434" s="20"/>
      <c r="C434" s="10"/>
      <c r="D434" s="10"/>
      <c r="E434" s="21"/>
      <c r="F434" s="21"/>
      <c r="N434" s="23">
        <f t="shared" si="7"/>
        <v>0</v>
      </c>
    </row>
    <row r="435" spans="1:14" x14ac:dyDescent="0.2">
      <c r="A435" s="19"/>
      <c r="B435" s="20"/>
      <c r="C435" s="10"/>
      <c r="D435" s="10"/>
      <c r="E435" s="21"/>
      <c r="F435" s="21"/>
      <c r="N435" s="23">
        <f t="shared" si="7"/>
        <v>0</v>
      </c>
    </row>
    <row r="436" spans="1:14" x14ac:dyDescent="0.2">
      <c r="A436" s="19"/>
      <c r="B436" s="20"/>
      <c r="C436" s="10"/>
      <c r="D436" s="10"/>
      <c r="E436" s="21"/>
      <c r="F436" s="21"/>
      <c r="N436" s="23">
        <f t="shared" si="7"/>
        <v>0</v>
      </c>
    </row>
    <row r="437" spans="1:14" x14ac:dyDescent="0.2">
      <c r="A437" s="19"/>
      <c r="B437" s="20"/>
      <c r="C437" s="10"/>
      <c r="D437" s="10"/>
      <c r="E437" s="21"/>
      <c r="F437" s="21"/>
      <c r="N437" s="23">
        <f t="shared" si="7"/>
        <v>0</v>
      </c>
    </row>
    <row r="438" spans="1:14" x14ac:dyDescent="0.2">
      <c r="A438" s="19"/>
      <c r="B438" s="20"/>
      <c r="C438" s="10"/>
      <c r="D438" s="10"/>
      <c r="E438" s="21"/>
      <c r="F438" s="21"/>
      <c r="N438" s="23">
        <f t="shared" si="7"/>
        <v>0</v>
      </c>
    </row>
    <row r="439" spans="1:14" x14ac:dyDescent="0.2">
      <c r="A439" s="19"/>
      <c r="B439" s="20"/>
      <c r="C439" s="10"/>
      <c r="D439" s="10"/>
      <c r="E439" s="21"/>
      <c r="F439" s="21"/>
      <c r="N439" s="23">
        <f t="shared" si="7"/>
        <v>0</v>
      </c>
    </row>
    <row r="440" spans="1:14" x14ac:dyDescent="0.2">
      <c r="A440" s="19"/>
      <c r="B440" s="20"/>
      <c r="C440" s="10"/>
      <c r="D440" s="10"/>
      <c r="E440" s="21"/>
      <c r="F440" s="21"/>
      <c r="N440" s="23">
        <f t="shared" si="7"/>
        <v>0</v>
      </c>
    </row>
    <row r="441" spans="1:14" x14ac:dyDescent="0.2">
      <c r="A441" s="19"/>
      <c r="B441" s="20"/>
      <c r="C441" s="10"/>
      <c r="D441" s="10"/>
      <c r="E441" s="21"/>
      <c r="F441" s="21"/>
      <c r="N441" s="23">
        <f t="shared" si="7"/>
        <v>0</v>
      </c>
    </row>
    <row r="442" spans="1:14" x14ac:dyDescent="0.2">
      <c r="A442" s="19"/>
      <c r="B442" s="20"/>
      <c r="C442" s="10"/>
      <c r="D442" s="10"/>
      <c r="E442" s="21"/>
      <c r="F442" s="21"/>
      <c r="N442" s="23">
        <f t="shared" si="7"/>
        <v>0</v>
      </c>
    </row>
    <row r="443" spans="1:14" x14ac:dyDescent="0.2">
      <c r="A443" s="19"/>
      <c r="B443" s="20"/>
      <c r="C443" s="10"/>
      <c r="D443" s="10"/>
      <c r="E443" s="21"/>
      <c r="F443" s="21"/>
      <c r="N443" s="23">
        <f t="shared" si="7"/>
        <v>0</v>
      </c>
    </row>
    <row r="444" spans="1:14" x14ac:dyDescent="0.2">
      <c r="A444" s="19"/>
      <c r="B444" s="20"/>
      <c r="C444" s="10"/>
      <c r="D444" s="10"/>
      <c r="E444" s="21"/>
      <c r="F444" s="21"/>
      <c r="N444" s="23">
        <f t="shared" si="7"/>
        <v>0</v>
      </c>
    </row>
    <row r="445" spans="1:14" x14ac:dyDescent="0.2">
      <c r="A445" s="19"/>
      <c r="B445" s="20"/>
      <c r="C445" s="10"/>
      <c r="D445" s="10"/>
      <c r="E445" s="21"/>
      <c r="F445" s="21"/>
      <c r="N445" s="23">
        <f t="shared" si="7"/>
        <v>0</v>
      </c>
    </row>
    <row r="446" spans="1:14" x14ac:dyDescent="0.2">
      <c r="A446" s="19"/>
      <c r="B446" s="20"/>
      <c r="C446" s="10"/>
      <c r="D446" s="10"/>
      <c r="E446" s="21"/>
      <c r="F446" s="21"/>
      <c r="N446" s="23">
        <f t="shared" si="7"/>
        <v>0</v>
      </c>
    </row>
    <row r="447" spans="1:14" x14ac:dyDescent="0.2">
      <c r="A447" s="19"/>
      <c r="B447" s="20"/>
      <c r="C447" s="10"/>
      <c r="D447" s="10"/>
      <c r="E447" s="21"/>
      <c r="F447" s="21"/>
      <c r="N447" s="23">
        <f t="shared" si="7"/>
        <v>0</v>
      </c>
    </row>
    <row r="448" spans="1:14" x14ac:dyDescent="0.2">
      <c r="A448" s="19"/>
      <c r="B448" s="20"/>
      <c r="C448" s="10"/>
      <c r="D448" s="10"/>
      <c r="E448" s="21"/>
      <c r="F448" s="21"/>
      <c r="N448" s="23">
        <f t="shared" si="7"/>
        <v>0</v>
      </c>
    </row>
    <row r="449" spans="1:14" x14ac:dyDescent="0.2">
      <c r="A449" s="19"/>
      <c r="B449" s="20"/>
      <c r="C449" s="10"/>
      <c r="D449" s="10"/>
      <c r="E449" s="21"/>
      <c r="F449" s="21"/>
      <c r="N449" s="23">
        <f t="shared" si="7"/>
        <v>0</v>
      </c>
    </row>
    <row r="450" spans="1:14" x14ac:dyDescent="0.2">
      <c r="A450" s="19"/>
      <c r="B450" s="20"/>
      <c r="C450" s="10"/>
      <c r="D450" s="10"/>
      <c r="E450" s="21"/>
      <c r="F450" s="21"/>
      <c r="N450" s="23">
        <f t="shared" si="7"/>
        <v>0</v>
      </c>
    </row>
    <row r="451" spans="1:14" x14ac:dyDescent="0.2">
      <c r="A451" s="19"/>
      <c r="B451" s="20"/>
      <c r="C451" s="10"/>
      <c r="D451" s="10"/>
      <c r="E451" s="21"/>
      <c r="F451" s="21"/>
      <c r="N451" s="23">
        <f t="shared" si="7"/>
        <v>0</v>
      </c>
    </row>
    <row r="452" spans="1:14" x14ac:dyDescent="0.2">
      <c r="A452" s="19"/>
      <c r="B452" s="20"/>
      <c r="C452" s="10"/>
      <c r="D452" s="10"/>
      <c r="E452" s="21"/>
      <c r="F452" s="21"/>
      <c r="N452" s="23">
        <f t="shared" si="7"/>
        <v>0</v>
      </c>
    </row>
    <row r="453" spans="1:14" x14ac:dyDescent="0.2">
      <c r="A453" s="19"/>
      <c r="B453" s="20"/>
      <c r="C453" s="10"/>
      <c r="D453" s="10"/>
      <c r="E453" s="21"/>
      <c r="F453" s="21"/>
      <c r="N453" s="23">
        <f t="shared" si="7"/>
        <v>0</v>
      </c>
    </row>
    <row r="454" spans="1:14" x14ac:dyDescent="0.2">
      <c r="A454" s="19"/>
      <c r="B454" s="20"/>
      <c r="C454" s="10"/>
      <c r="D454" s="10"/>
      <c r="E454" s="21"/>
      <c r="F454" s="21"/>
      <c r="N454" s="23">
        <f t="shared" si="7"/>
        <v>0</v>
      </c>
    </row>
    <row r="455" spans="1:14" x14ac:dyDescent="0.2">
      <c r="A455" s="19"/>
      <c r="B455" s="20"/>
      <c r="C455" s="10"/>
      <c r="D455" s="10"/>
      <c r="E455" s="21"/>
      <c r="F455" s="21"/>
      <c r="N455" s="23">
        <f t="shared" si="7"/>
        <v>0</v>
      </c>
    </row>
    <row r="456" spans="1:14" x14ac:dyDescent="0.2">
      <c r="A456" s="19"/>
      <c r="B456" s="20"/>
      <c r="C456" s="10"/>
      <c r="D456" s="10"/>
      <c r="E456" s="21"/>
      <c r="F456" s="21"/>
      <c r="N456" s="23">
        <f t="shared" si="7"/>
        <v>0</v>
      </c>
    </row>
    <row r="457" spans="1:14" x14ac:dyDescent="0.2">
      <c r="A457" s="19"/>
      <c r="B457" s="20"/>
      <c r="C457" s="10"/>
      <c r="D457" s="10"/>
      <c r="E457" s="21"/>
      <c r="F457" s="21"/>
      <c r="N457" s="23">
        <f t="shared" si="7"/>
        <v>0</v>
      </c>
    </row>
    <row r="458" spans="1:14" x14ac:dyDescent="0.2">
      <c r="A458" s="19"/>
      <c r="B458" s="20"/>
      <c r="C458" s="10"/>
      <c r="D458" s="10"/>
      <c r="E458" s="21"/>
      <c r="F458" s="21"/>
      <c r="N458" s="23">
        <f t="shared" si="7"/>
        <v>0</v>
      </c>
    </row>
    <row r="459" spans="1:14" x14ac:dyDescent="0.2">
      <c r="A459" s="19"/>
      <c r="B459" s="20"/>
      <c r="C459" s="10"/>
      <c r="D459" s="10"/>
      <c r="E459" s="21"/>
      <c r="F459" s="21"/>
      <c r="N459" s="23">
        <f t="shared" si="7"/>
        <v>0</v>
      </c>
    </row>
    <row r="460" spans="1:14" x14ac:dyDescent="0.2">
      <c r="A460" s="19"/>
      <c r="B460" s="20"/>
      <c r="C460" s="10"/>
      <c r="D460" s="10"/>
      <c r="E460" s="21"/>
      <c r="F460" s="21"/>
      <c r="N460" s="23">
        <f t="shared" si="7"/>
        <v>0</v>
      </c>
    </row>
    <row r="461" spans="1:14" x14ac:dyDescent="0.2">
      <c r="A461" s="19"/>
      <c r="B461" s="20"/>
      <c r="C461" s="10"/>
      <c r="D461" s="10"/>
      <c r="E461" s="21"/>
      <c r="F461" s="21"/>
      <c r="N461" s="23">
        <f t="shared" si="7"/>
        <v>0</v>
      </c>
    </row>
    <row r="462" spans="1:14" x14ac:dyDescent="0.2">
      <c r="A462" s="19"/>
      <c r="B462" s="20"/>
      <c r="C462" s="10"/>
      <c r="D462" s="10"/>
      <c r="E462" s="21"/>
      <c r="F462" s="21"/>
      <c r="N462" s="23">
        <f t="shared" si="7"/>
        <v>0</v>
      </c>
    </row>
    <row r="463" spans="1:14" x14ac:dyDescent="0.2">
      <c r="A463" s="19"/>
      <c r="B463" s="20"/>
      <c r="C463" s="10"/>
      <c r="D463" s="10"/>
      <c r="E463" s="21"/>
      <c r="F463" s="21"/>
      <c r="N463" s="23">
        <f t="shared" si="7"/>
        <v>0</v>
      </c>
    </row>
    <row r="464" spans="1:14" x14ac:dyDescent="0.2">
      <c r="A464" s="19"/>
      <c r="B464" s="20"/>
      <c r="C464" s="10"/>
      <c r="D464" s="10"/>
      <c r="E464" s="21"/>
      <c r="F464" s="21"/>
      <c r="N464" s="23">
        <f t="shared" si="7"/>
        <v>0</v>
      </c>
    </row>
    <row r="465" spans="1:14" x14ac:dyDescent="0.2">
      <c r="A465" s="19"/>
      <c r="B465" s="20"/>
      <c r="C465" s="10"/>
      <c r="D465" s="10"/>
      <c r="E465" s="21"/>
      <c r="F465" s="21"/>
      <c r="N465" s="23">
        <f t="shared" si="7"/>
        <v>0</v>
      </c>
    </row>
    <row r="466" spans="1:14" x14ac:dyDescent="0.2">
      <c r="A466" s="19"/>
      <c r="B466" s="20"/>
      <c r="C466" s="10"/>
      <c r="D466" s="10"/>
      <c r="E466" s="21"/>
      <c r="F466" s="21"/>
      <c r="N466" s="23">
        <f t="shared" si="7"/>
        <v>0</v>
      </c>
    </row>
    <row r="467" spans="1:14" x14ac:dyDescent="0.2">
      <c r="A467" s="19"/>
      <c r="B467" s="20"/>
      <c r="C467" s="10"/>
      <c r="D467" s="10"/>
      <c r="E467" s="21"/>
      <c r="F467" s="21"/>
      <c r="N467" s="23">
        <f t="shared" si="7"/>
        <v>0</v>
      </c>
    </row>
    <row r="468" spans="1:14" x14ac:dyDescent="0.2">
      <c r="A468" s="19"/>
      <c r="B468" s="20"/>
      <c r="C468" s="10"/>
      <c r="D468" s="10"/>
      <c r="E468" s="21"/>
      <c r="F468" s="21"/>
      <c r="N468" s="23">
        <f t="shared" si="7"/>
        <v>0</v>
      </c>
    </row>
    <row r="469" spans="1:14" x14ac:dyDescent="0.2">
      <c r="A469" s="19"/>
      <c r="B469" s="20"/>
      <c r="C469" s="10"/>
      <c r="D469" s="10"/>
      <c r="E469" s="21"/>
      <c r="F469" s="21"/>
      <c r="N469" s="23">
        <f t="shared" si="7"/>
        <v>0</v>
      </c>
    </row>
    <row r="470" spans="1:14" x14ac:dyDescent="0.2">
      <c r="A470" s="19"/>
      <c r="B470" s="20"/>
      <c r="C470" s="10"/>
      <c r="D470" s="10"/>
      <c r="E470" s="21"/>
      <c r="F470" s="21"/>
      <c r="N470" s="23">
        <f t="shared" si="7"/>
        <v>0</v>
      </c>
    </row>
    <row r="471" spans="1:14" x14ac:dyDescent="0.2">
      <c r="A471" s="19"/>
      <c r="B471" s="20"/>
      <c r="C471" s="10"/>
      <c r="D471" s="10"/>
      <c r="E471" s="21"/>
      <c r="F471" s="21"/>
      <c r="N471" s="23">
        <f t="shared" si="7"/>
        <v>0</v>
      </c>
    </row>
    <row r="472" spans="1:14" x14ac:dyDescent="0.2">
      <c r="A472" s="19"/>
      <c r="B472" s="20"/>
      <c r="C472" s="10"/>
      <c r="D472" s="10"/>
      <c r="E472" s="21"/>
      <c r="F472" s="21"/>
      <c r="N472" s="23">
        <f t="shared" si="7"/>
        <v>0</v>
      </c>
    </row>
    <row r="473" spans="1:14" x14ac:dyDescent="0.2">
      <c r="A473" s="19"/>
      <c r="B473" s="20"/>
      <c r="C473" s="10"/>
      <c r="D473" s="10"/>
      <c r="E473" s="21"/>
      <c r="F473" s="21"/>
      <c r="N473" s="23">
        <f t="shared" si="7"/>
        <v>0</v>
      </c>
    </row>
    <row r="474" spans="1:14" x14ac:dyDescent="0.2">
      <c r="A474" s="19"/>
      <c r="B474" s="20"/>
      <c r="C474" s="10"/>
      <c r="D474" s="10"/>
      <c r="E474" s="21"/>
      <c r="F474" s="21"/>
      <c r="N474" s="23">
        <f t="shared" si="7"/>
        <v>0</v>
      </c>
    </row>
    <row r="475" spans="1:14" x14ac:dyDescent="0.2">
      <c r="A475" s="19"/>
      <c r="B475" s="20"/>
      <c r="C475" s="10"/>
      <c r="D475" s="10"/>
      <c r="E475" s="21"/>
      <c r="F475" s="21"/>
      <c r="N475" s="23">
        <f t="shared" si="7"/>
        <v>0</v>
      </c>
    </row>
    <row r="476" spans="1:14" x14ac:dyDescent="0.2">
      <c r="A476" s="19"/>
      <c r="B476" s="20"/>
      <c r="C476" s="10"/>
      <c r="D476" s="10"/>
      <c r="E476" s="21"/>
      <c r="F476" s="21"/>
      <c r="N476" s="23">
        <f t="shared" ref="N476:N539" si="8">IF(K476="WON",(I476-1)*E476*$B$2*(1-$B$3),-(E476*$B$2))</f>
        <v>0</v>
      </c>
    </row>
    <row r="477" spans="1:14" x14ac:dyDescent="0.2">
      <c r="A477" s="19"/>
      <c r="B477" s="20"/>
      <c r="C477" s="10"/>
      <c r="D477" s="10"/>
      <c r="E477" s="21"/>
      <c r="F477" s="21"/>
      <c r="N477" s="23">
        <f t="shared" si="8"/>
        <v>0</v>
      </c>
    </row>
    <row r="478" spans="1:14" x14ac:dyDescent="0.2">
      <c r="A478" s="19"/>
      <c r="B478" s="20"/>
      <c r="C478" s="10"/>
      <c r="D478" s="10"/>
      <c r="E478" s="21"/>
      <c r="F478" s="21"/>
      <c r="N478" s="23">
        <f t="shared" si="8"/>
        <v>0</v>
      </c>
    </row>
    <row r="479" spans="1:14" x14ac:dyDescent="0.2">
      <c r="A479" s="19"/>
      <c r="B479" s="20"/>
      <c r="C479" s="10"/>
      <c r="D479" s="10"/>
      <c r="E479" s="21"/>
      <c r="F479" s="21"/>
      <c r="N479" s="23">
        <f t="shared" si="8"/>
        <v>0</v>
      </c>
    </row>
    <row r="480" spans="1:14" x14ac:dyDescent="0.2">
      <c r="A480" s="19"/>
      <c r="B480" s="20"/>
      <c r="C480" s="10"/>
      <c r="D480" s="10"/>
      <c r="E480" s="21"/>
      <c r="F480" s="21"/>
      <c r="N480" s="23">
        <f t="shared" si="8"/>
        <v>0</v>
      </c>
    </row>
    <row r="481" spans="1:14" x14ac:dyDescent="0.2">
      <c r="A481" s="19"/>
      <c r="B481" s="20"/>
      <c r="C481" s="10"/>
      <c r="D481" s="10"/>
      <c r="E481" s="21"/>
      <c r="F481" s="21"/>
      <c r="N481" s="23">
        <f t="shared" si="8"/>
        <v>0</v>
      </c>
    </row>
    <row r="482" spans="1:14" x14ac:dyDescent="0.2">
      <c r="A482" s="19"/>
      <c r="B482" s="20"/>
      <c r="C482" s="10"/>
      <c r="D482" s="10"/>
      <c r="E482" s="21"/>
      <c r="F482" s="21"/>
      <c r="N482" s="23">
        <f t="shared" si="8"/>
        <v>0</v>
      </c>
    </row>
    <row r="483" spans="1:14" x14ac:dyDescent="0.2">
      <c r="A483" s="19"/>
      <c r="B483" s="20"/>
      <c r="C483" s="10"/>
      <c r="D483" s="10"/>
      <c r="E483" s="21"/>
      <c r="F483" s="21"/>
      <c r="N483" s="23">
        <f t="shared" si="8"/>
        <v>0</v>
      </c>
    </row>
    <row r="484" spans="1:14" x14ac:dyDescent="0.2">
      <c r="A484" s="19"/>
      <c r="B484" s="20"/>
      <c r="C484" s="10"/>
      <c r="D484" s="10"/>
      <c r="E484" s="21"/>
      <c r="F484" s="21"/>
      <c r="N484" s="23">
        <f t="shared" si="8"/>
        <v>0</v>
      </c>
    </row>
    <row r="485" spans="1:14" x14ac:dyDescent="0.2">
      <c r="A485" s="19"/>
      <c r="B485" s="20"/>
      <c r="C485" s="10"/>
      <c r="D485" s="10"/>
      <c r="E485" s="21"/>
      <c r="F485" s="21"/>
      <c r="N485" s="23">
        <f t="shared" si="8"/>
        <v>0</v>
      </c>
    </row>
    <row r="486" spans="1:14" x14ac:dyDescent="0.2">
      <c r="A486" s="19"/>
      <c r="B486" s="20"/>
      <c r="C486" s="10"/>
      <c r="D486" s="10"/>
      <c r="E486" s="21"/>
      <c r="F486" s="21"/>
      <c r="N486" s="23">
        <f t="shared" si="8"/>
        <v>0</v>
      </c>
    </row>
    <row r="487" spans="1:14" x14ac:dyDescent="0.2">
      <c r="A487" s="19"/>
      <c r="B487" s="20"/>
      <c r="C487" s="10"/>
      <c r="D487" s="10"/>
      <c r="E487" s="21"/>
      <c r="F487" s="21"/>
      <c r="N487" s="23">
        <f t="shared" si="8"/>
        <v>0</v>
      </c>
    </row>
    <row r="488" spans="1:14" x14ac:dyDescent="0.2">
      <c r="A488" s="19"/>
      <c r="B488" s="20"/>
      <c r="C488" s="10"/>
      <c r="D488" s="10"/>
      <c r="E488" s="21"/>
      <c r="F488" s="21"/>
      <c r="N488" s="23">
        <f t="shared" si="8"/>
        <v>0</v>
      </c>
    </row>
    <row r="489" spans="1:14" x14ac:dyDescent="0.2">
      <c r="A489" s="19"/>
      <c r="B489" s="20"/>
      <c r="C489" s="10"/>
      <c r="D489" s="10"/>
      <c r="E489" s="21"/>
      <c r="F489" s="21"/>
      <c r="N489" s="23">
        <f t="shared" si="8"/>
        <v>0</v>
      </c>
    </row>
    <row r="490" spans="1:14" x14ac:dyDescent="0.2">
      <c r="A490" s="19"/>
      <c r="B490" s="20"/>
      <c r="C490" s="10"/>
      <c r="D490" s="10"/>
      <c r="E490" s="21"/>
      <c r="F490" s="21"/>
      <c r="N490" s="23">
        <f t="shared" si="8"/>
        <v>0</v>
      </c>
    </row>
    <row r="491" spans="1:14" x14ac:dyDescent="0.2">
      <c r="A491" s="19"/>
      <c r="B491" s="20"/>
      <c r="C491" s="10"/>
      <c r="D491" s="10"/>
      <c r="E491" s="21"/>
      <c r="F491" s="21"/>
      <c r="N491" s="23">
        <f t="shared" si="8"/>
        <v>0</v>
      </c>
    </row>
    <row r="492" spans="1:14" x14ac:dyDescent="0.2">
      <c r="A492" s="19"/>
      <c r="B492" s="20"/>
      <c r="C492" s="10"/>
      <c r="D492" s="10"/>
      <c r="E492" s="21"/>
      <c r="F492" s="21"/>
      <c r="N492" s="23">
        <f t="shared" si="8"/>
        <v>0</v>
      </c>
    </row>
    <row r="493" spans="1:14" x14ac:dyDescent="0.2">
      <c r="A493" s="19"/>
      <c r="B493" s="20"/>
      <c r="C493" s="10"/>
      <c r="D493" s="10"/>
      <c r="E493" s="21"/>
      <c r="F493" s="21"/>
      <c r="N493" s="23">
        <f t="shared" si="8"/>
        <v>0</v>
      </c>
    </row>
    <row r="494" spans="1:14" x14ac:dyDescent="0.2">
      <c r="A494" s="19"/>
      <c r="B494" s="20"/>
      <c r="C494" s="10"/>
      <c r="D494" s="10"/>
      <c r="E494" s="21"/>
      <c r="F494" s="21"/>
      <c r="N494" s="23">
        <f t="shared" si="8"/>
        <v>0</v>
      </c>
    </row>
    <row r="495" spans="1:14" x14ac:dyDescent="0.2">
      <c r="A495" s="19"/>
      <c r="B495" s="20"/>
      <c r="C495" s="10"/>
      <c r="D495" s="10"/>
      <c r="E495" s="21"/>
      <c r="F495" s="21"/>
      <c r="N495" s="23">
        <f t="shared" si="8"/>
        <v>0</v>
      </c>
    </row>
    <row r="496" spans="1:14" x14ac:dyDescent="0.2">
      <c r="A496" s="19"/>
      <c r="B496" s="20"/>
      <c r="C496" s="10"/>
      <c r="D496" s="10"/>
      <c r="E496" s="21"/>
      <c r="F496" s="21"/>
      <c r="N496" s="23">
        <f t="shared" si="8"/>
        <v>0</v>
      </c>
    </row>
    <row r="497" spans="1:14" x14ac:dyDescent="0.2">
      <c r="A497" s="19"/>
      <c r="B497" s="20"/>
      <c r="C497" s="10"/>
      <c r="D497" s="10"/>
      <c r="E497" s="21"/>
      <c r="F497" s="21"/>
      <c r="N497" s="23">
        <f t="shared" si="8"/>
        <v>0</v>
      </c>
    </row>
    <row r="498" spans="1:14" x14ac:dyDescent="0.2">
      <c r="A498" s="19"/>
      <c r="B498" s="20"/>
      <c r="C498" s="10"/>
      <c r="D498" s="10"/>
      <c r="E498" s="21"/>
      <c r="F498" s="21"/>
      <c r="N498" s="23">
        <f t="shared" si="8"/>
        <v>0</v>
      </c>
    </row>
    <row r="499" spans="1:14" ht="15" customHeight="1" x14ac:dyDescent="0.2">
      <c r="A499" s="19"/>
      <c r="B499" s="20"/>
      <c r="C499" s="10"/>
      <c r="D499" s="10"/>
      <c r="E499" s="21"/>
      <c r="F499" s="21"/>
      <c r="N499" s="23">
        <f t="shared" si="8"/>
        <v>0</v>
      </c>
    </row>
    <row r="500" spans="1:14" x14ac:dyDescent="0.2">
      <c r="A500" s="19"/>
      <c r="B500" s="20"/>
      <c r="C500" s="10"/>
      <c r="D500" s="10"/>
      <c r="E500" s="21"/>
      <c r="F500" s="21"/>
      <c r="N500" s="23">
        <f t="shared" si="8"/>
        <v>0</v>
      </c>
    </row>
    <row r="501" spans="1:14" x14ac:dyDescent="0.2">
      <c r="A501" s="19"/>
      <c r="B501" s="20"/>
      <c r="C501" s="10"/>
      <c r="D501" s="10"/>
      <c r="E501" s="21"/>
      <c r="F501" s="21"/>
      <c r="N501" s="23">
        <f t="shared" si="8"/>
        <v>0</v>
      </c>
    </row>
    <row r="502" spans="1:14" x14ac:dyDescent="0.2">
      <c r="A502" s="19"/>
      <c r="B502" s="20"/>
      <c r="C502" s="10"/>
      <c r="D502" s="10"/>
      <c r="E502" s="21"/>
      <c r="F502" s="21"/>
      <c r="N502" s="23">
        <f t="shared" si="8"/>
        <v>0</v>
      </c>
    </row>
    <row r="503" spans="1:14" x14ac:dyDescent="0.2">
      <c r="A503" s="19"/>
      <c r="B503" s="20"/>
      <c r="C503" s="10"/>
      <c r="D503" s="10"/>
      <c r="E503" s="21"/>
      <c r="F503" s="21"/>
      <c r="N503" s="23">
        <f t="shared" si="8"/>
        <v>0</v>
      </c>
    </row>
    <row r="504" spans="1:14" x14ac:dyDescent="0.2">
      <c r="A504" s="19"/>
      <c r="B504" s="20"/>
      <c r="C504" s="10"/>
      <c r="D504" s="10"/>
      <c r="E504" s="21"/>
      <c r="F504" s="21"/>
      <c r="N504" s="23">
        <f t="shared" si="8"/>
        <v>0</v>
      </c>
    </row>
    <row r="505" spans="1:14" x14ac:dyDescent="0.2">
      <c r="A505" s="19"/>
      <c r="B505" s="20"/>
      <c r="C505" s="10"/>
      <c r="D505" s="10"/>
      <c r="E505" s="21"/>
      <c r="F505" s="21"/>
      <c r="N505" s="23">
        <f t="shared" si="8"/>
        <v>0</v>
      </c>
    </row>
    <row r="506" spans="1:14" x14ac:dyDescent="0.2">
      <c r="A506" s="19"/>
      <c r="B506" s="20"/>
      <c r="C506" s="10"/>
      <c r="D506" s="10"/>
      <c r="E506" s="21"/>
      <c r="F506" s="21"/>
      <c r="N506" s="23">
        <f t="shared" si="8"/>
        <v>0</v>
      </c>
    </row>
    <row r="507" spans="1:14" x14ac:dyDescent="0.2">
      <c r="A507" s="19"/>
      <c r="B507" s="20"/>
      <c r="C507" s="10"/>
      <c r="D507" s="10"/>
      <c r="E507" s="21"/>
      <c r="F507" s="21"/>
      <c r="N507" s="23">
        <f t="shared" si="8"/>
        <v>0</v>
      </c>
    </row>
    <row r="508" spans="1:14" x14ac:dyDescent="0.2">
      <c r="A508" s="19"/>
      <c r="B508" s="20"/>
      <c r="C508" s="10"/>
      <c r="D508" s="10"/>
      <c r="E508" s="21"/>
      <c r="F508" s="21"/>
      <c r="N508" s="23">
        <f t="shared" si="8"/>
        <v>0</v>
      </c>
    </row>
    <row r="509" spans="1:14" x14ac:dyDescent="0.2">
      <c r="A509" s="19"/>
      <c r="B509" s="20"/>
      <c r="C509" s="10"/>
      <c r="D509" s="10"/>
      <c r="E509" s="21"/>
      <c r="F509" s="21"/>
      <c r="N509" s="23">
        <f t="shared" si="8"/>
        <v>0</v>
      </c>
    </row>
    <row r="510" spans="1:14" x14ac:dyDescent="0.2">
      <c r="A510" s="19"/>
      <c r="B510" s="20"/>
      <c r="C510" s="10"/>
      <c r="D510" s="10"/>
      <c r="E510" s="21"/>
      <c r="F510" s="21"/>
      <c r="N510" s="23">
        <f t="shared" si="8"/>
        <v>0</v>
      </c>
    </row>
    <row r="511" spans="1:14" x14ac:dyDescent="0.2">
      <c r="A511" s="19"/>
      <c r="B511" s="20"/>
      <c r="C511" s="10"/>
      <c r="D511" s="10"/>
      <c r="E511" s="21"/>
      <c r="F511" s="21"/>
      <c r="N511" s="23">
        <f t="shared" si="8"/>
        <v>0</v>
      </c>
    </row>
    <row r="512" spans="1:14" x14ac:dyDescent="0.2">
      <c r="A512" s="19"/>
      <c r="B512" s="20"/>
      <c r="C512" s="10"/>
      <c r="D512" s="10"/>
      <c r="E512" s="21"/>
      <c r="F512" s="21"/>
      <c r="N512" s="23">
        <f t="shared" si="8"/>
        <v>0</v>
      </c>
    </row>
    <row r="513" spans="1:14" x14ac:dyDescent="0.2">
      <c r="A513" s="19"/>
      <c r="B513" s="20"/>
      <c r="C513" s="10"/>
      <c r="D513" s="10"/>
      <c r="E513" s="21"/>
      <c r="F513" s="21"/>
      <c r="N513" s="23">
        <f t="shared" si="8"/>
        <v>0</v>
      </c>
    </row>
    <row r="514" spans="1:14" x14ac:dyDescent="0.2">
      <c r="A514" s="19"/>
      <c r="B514" s="20"/>
      <c r="C514" s="10"/>
      <c r="D514" s="10"/>
      <c r="E514" s="21"/>
      <c r="F514" s="21"/>
      <c r="N514" s="23">
        <f t="shared" si="8"/>
        <v>0</v>
      </c>
    </row>
    <row r="515" spans="1:14" x14ac:dyDescent="0.2">
      <c r="A515" s="19"/>
      <c r="B515" s="20"/>
      <c r="C515" s="10"/>
      <c r="D515" s="10"/>
      <c r="E515" s="21"/>
      <c r="F515" s="21"/>
      <c r="N515" s="23">
        <f t="shared" si="8"/>
        <v>0</v>
      </c>
    </row>
    <row r="516" spans="1:14" x14ac:dyDescent="0.2">
      <c r="A516" s="19"/>
      <c r="B516" s="20"/>
      <c r="C516" s="10"/>
      <c r="D516" s="10"/>
      <c r="E516" s="21"/>
      <c r="F516" s="21"/>
      <c r="N516" s="23">
        <f t="shared" si="8"/>
        <v>0</v>
      </c>
    </row>
    <row r="517" spans="1:14" x14ac:dyDescent="0.2">
      <c r="A517" s="19"/>
      <c r="B517" s="20"/>
      <c r="C517" s="10"/>
      <c r="D517" s="10"/>
      <c r="E517" s="21"/>
      <c r="F517" s="21"/>
      <c r="N517" s="23">
        <f t="shared" si="8"/>
        <v>0</v>
      </c>
    </row>
    <row r="518" spans="1:14" x14ac:dyDescent="0.2">
      <c r="A518" s="19"/>
      <c r="B518" s="20"/>
      <c r="C518" s="10"/>
      <c r="D518" s="10"/>
      <c r="E518" s="21"/>
      <c r="F518" s="21"/>
      <c r="N518" s="23">
        <f t="shared" si="8"/>
        <v>0</v>
      </c>
    </row>
    <row r="519" spans="1:14" x14ac:dyDescent="0.2">
      <c r="A519" s="19"/>
      <c r="B519" s="20"/>
      <c r="C519" s="10"/>
      <c r="D519" s="10"/>
      <c r="E519" s="21"/>
      <c r="F519" s="21"/>
      <c r="N519" s="23">
        <f t="shared" si="8"/>
        <v>0</v>
      </c>
    </row>
    <row r="520" spans="1:14" x14ac:dyDescent="0.2">
      <c r="A520" s="19"/>
      <c r="B520" s="20"/>
      <c r="C520" s="10"/>
      <c r="D520" s="10"/>
      <c r="E520" s="21"/>
      <c r="F520" s="21"/>
      <c r="N520" s="23">
        <f t="shared" si="8"/>
        <v>0</v>
      </c>
    </row>
    <row r="521" spans="1:14" x14ac:dyDescent="0.2">
      <c r="A521" s="19"/>
      <c r="B521" s="20"/>
      <c r="C521" s="10"/>
      <c r="D521" s="10"/>
      <c r="E521" s="21"/>
      <c r="F521" s="21"/>
      <c r="N521" s="23">
        <f t="shared" si="8"/>
        <v>0</v>
      </c>
    </row>
    <row r="522" spans="1:14" x14ac:dyDescent="0.2">
      <c r="A522" s="19"/>
      <c r="B522" s="20"/>
      <c r="C522" s="10"/>
      <c r="D522" s="10"/>
      <c r="E522" s="21"/>
      <c r="F522" s="21"/>
      <c r="N522" s="23">
        <f t="shared" si="8"/>
        <v>0</v>
      </c>
    </row>
    <row r="523" spans="1:14" x14ac:dyDescent="0.2">
      <c r="A523" s="19"/>
      <c r="B523" s="20"/>
      <c r="C523" s="10"/>
      <c r="D523" s="10"/>
      <c r="E523" s="21"/>
      <c r="F523" s="21"/>
      <c r="N523" s="23">
        <f t="shared" si="8"/>
        <v>0</v>
      </c>
    </row>
    <row r="524" spans="1:14" x14ac:dyDescent="0.2">
      <c r="A524" s="19"/>
      <c r="B524" s="20"/>
      <c r="C524" s="10"/>
      <c r="D524" s="10"/>
      <c r="E524" s="21"/>
      <c r="F524" s="21"/>
      <c r="N524" s="23">
        <f t="shared" si="8"/>
        <v>0</v>
      </c>
    </row>
    <row r="525" spans="1:14" x14ac:dyDescent="0.2">
      <c r="A525" s="19"/>
      <c r="B525" s="20"/>
      <c r="C525" s="10"/>
      <c r="D525" s="10"/>
      <c r="E525" s="21"/>
      <c r="F525" s="21"/>
      <c r="N525" s="23">
        <f t="shared" si="8"/>
        <v>0</v>
      </c>
    </row>
    <row r="526" spans="1:14" x14ac:dyDescent="0.2">
      <c r="A526" s="19"/>
      <c r="B526" s="20"/>
      <c r="C526" s="10"/>
      <c r="D526" s="10"/>
      <c r="E526" s="21"/>
      <c r="F526" s="21"/>
      <c r="N526" s="23">
        <f t="shared" si="8"/>
        <v>0</v>
      </c>
    </row>
    <row r="527" spans="1:14" x14ac:dyDescent="0.2">
      <c r="A527" s="19"/>
      <c r="B527" s="20"/>
      <c r="C527" s="10"/>
      <c r="D527" s="10"/>
      <c r="E527" s="21"/>
      <c r="F527" s="21"/>
      <c r="N527" s="23">
        <f t="shared" si="8"/>
        <v>0</v>
      </c>
    </row>
    <row r="528" spans="1:14" x14ac:dyDescent="0.2">
      <c r="A528" s="19"/>
      <c r="B528" s="20"/>
      <c r="C528" s="10"/>
      <c r="D528" s="10"/>
      <c r="E528" s="21"/>
      <c r="F528" s="21"/>
      <c r="N528" s="23">
        <f t="shared" si="8"/>
        <v>0</v>
      </c>
    </row>
    <row r="529" spans="1:15" x14ac:dyDescent="0.2">
      <c r="A529" s="19"/>
      <c r="B529" s="20"/>
      <c r="C529" s="10"/>
      <c r="D529" s="10"/>
      <c r="E529" s="21"/>
      <c r="F529" s="21"/>
      <c r="N529" s="23">
        <f t="shared" si="8"/>
        <v>0</v>
      </c>
    </row>
    <row r="530" spans="1:15" x14ac:dyDescent="0.2">
      <c r="A530" s="19"/>
      <c r="B530" s="20"/>
      <c r="C530" s="10"/>
      <c r="D530" s="10"/>
      <c r="E530" s="21"/>
      <c r="F530" s="21"/>
      <c r="N530" s="23">
        <f t="shared" si="8"/>
        <v>0</v>
      </c>
    </row>
    <row r="531" spans="1:15" x14ac:dyDescent="0.2">
      <c r="A531" s="19"/>
      <c r="B531" s="20"/>
      <c r="C531" s="10"/>
      <c r="D531" s="10"/>
      <c r="E531" s="21"/>
      <c r="F531" s="21"/>
      <c r="N531" s="23">
        <f t="shared" si="8"/>
        <v>0</v>
      </c>
    </row>
    <row r="532" spans="1:15" x14ac:dyDescent="0.2">
      <c r="A532" s="19"/>
      <c r="B532" s="20"/>
      <c r="C532" s="10"/>
      <c r="D532" s="10"/>
      <c r="E532" s="21"/>
      <c r="F532" s="21"/>
      <c r="N532" s="23">
        <f t="shared" si="8"/>
        <v>0</v>
      </c>
    </row>
    <row r="533" spans="1:15" x14ac:dyDescent="0.2">
      <c r="A533" s="19"/>
      <c r="B533" s="20"/>
      <c r="C533" s="10"/>
      <c r="D533" s="10"/>
      <c r="E533" s="21"/>
      <c r="F533" s="21"/>
      <c r="N533" s="23">
        <f t="shared" si="8"/>
        <v>0</v>
      </c>
    </row>
    <row r="534" spans="1:15" x14ac:dyDescent="0.2">
      <c r="A534" s="19"/>
      <c r="B534" s="20"/>
      <c r="C534" s="10"/>
      <c r="D534" s="10"/>
      <c r="E534" s="21"/>
      <c r="F534" s="21"/>
      <c r="N534" s="23">
        <f t="shared" si="8"/>
        <v>0</v>
      </c>
    </row>
    <row r="535" spans="1:15" x14ac:dyDescent="0.2">
      <c r="A535" s="19"/>
      <c r="B535" s="20"/>
      <c r="C535" s="10"/>
      <c r="D535" s="10"/>
      <c r="E535" s="21"/>
      <c r="F535" s="21"/>
      <c r="N535" s="23">
        <f t="shared" si="8"/>
        <v>0</v>
      </c>
    </row>
    <row r="536" spans="1:15" x14ac:dyDescent="0.2">
      <c r="A536" s="19"/>
      <c r="B536" s="20"/>
      <c r="C536" s="10"/>
      <c r="D536" s="10"/>
      <c r="E536" s="21"/>
      <c r="F536" s="21"/>
      <c r="N536" s="23">
        <f t="shared" si="8"/>
        <v>0</v>
      </c>
    </row>
    <row r="537" spans="1:15" x14ac:dyDescent="0.2">
      <c r="A537" s="19"/>
      <c r="B537" s="20"/>
      <c r="C537" s="10"/>
      <c r="D537" s="10"/>
      <c r="E537" s="21"/>
      <c r="F537" s="21"/>
      <c r="N537" s="23">
        <f t="shared" si="8"/>
        <v>0</v>
      </c>
    </row>
    <row r="538" spans="1:15" x14ac:dyDescent="0.2">
      <c r="A538" s="19"/>
      <c r="B538" s="20"/>
      <c r="C538" s="10"/>
      <c r="D538" s="10"/>
      <c r="E538" s="21"/>
      <c r="F538" s="21"/>
      <c r="N538" s="23">
        <f t="shared" si="8"/>
        <v>0</v>
      </c>
      <c r="O538" s="5" t="s">
        <v>92</v>
      </c>
    </row>
    <row r="539" spans="1:15" x14ac:dyDescent="0.2">
      <c r="A539" s="19"/>
      <c r="B539" s="20"/>
      <c r="C539" s="10"/>
      <c r="D539" s="10"/>
      <c r="E539" s="21"/>
      <c r="F539" s="21"/>
      <c r="N539" s="23">
        <f t="shared" si="8"/>
        <v>0</v>
      </c>
      <c r="O539" s="5" t="s">
        <v>93</v>
      </c>
    </row>
    <row r="540" spans="1:15" x14ac:dyDescent="0.2">
      <c r="A540" s="19"/>
      <c r="B540" s="20"/>
      <c r="C540" s="10"/>
      <c r="D540" s="10"/>
      <c r="E540" s="21"/>
      <c r="F540" s="21"/>
      <c r="N540" s="23">
        <f t="shared" ref="N540:N603" si="9">IF(K540="WON",(I540-1)*E540*$B$2*(1-$B$3),-(E540*$B$2))</f>
        <v>0</v>
      </c>
    </row>
    <row r="541" spans="1:15" x14ac:dyDescent="0.2">
      <c r="A541" s="19"/>
      <c r="B541" s="20"/>
      <c r="C541" s="10"/>
      <c r="D541" s="10"/>
      <c r="E541" s="21"/>
      <c r="F541" s="21"/>
      <c r="N541" s="23">
        <f t="shared" si="9"/>
        <v>0</v>
      </c>
    </row>
    <row r="542" spans="1:15" x14ac:dyDescent="0.2">
      <c r="A542" s="19"/>
      <c r="B542" s="20"/>
      <c r="C542" s="10"/>
      <c r="D542" s="10"/>
      <c r="E542" s="21"/>
      <c r="F542" s="21"/>
      <c r="N542" s="23">
        <f t="shared" si="9"/>
        <v>0</v>
      </c>
    </row>
    <row r="543" spans="1:15" x14ac:dyDescent="0.2">
      <c r="A543" s="19"/>
      <c r="B543" s="20"/>
      <c r="C543" s="10"/>
      <c r="D543" s="10"/>
      <c r="E543" s="21"/>
      <c r="F543" s="21"/>
      <c r="N543" s="23">
        <f t="shared" si="9"/>
        <v>0</v>
      </c>
    </row>
    <row r="544" spans="1:15" x14ac:dyDescent="0.2">
      <c r="A544" s="19"/>
      <c r="B544" s="20"/>
      <c r="C544" s="10"/>
      <c r="D544" s="10"/>
      <c r="E544" s="21"/>
      <c r="F544" s="21"/>
      <c r="N544" s="23">
        <f t="shared" si="9"/>
        <v>0</v>
      </c>
    </row>
    <row r="545" spans="1:15" x14ac:dyDescent="0.2">
      <c r="A545" s="19"/>
      <c r="B545" s="20"/>
      <c r="C545" s="10"/>
      <c r="D545" s="10"/>
      <c r="E545" s="21"/>
      <c r="F545" s="21"/>
      <c r="N545" s="23">
        <f t="shared" si="9"/>
        <v>0</v>
      </c>
    </row>
    <row r="546" spans="1:15" x14ac:dyDescent="0.2">
      <c r="A546" s="19"/>
      <c r="B546" s="20"/>
      <c r="C546" s="10"/>
      <c r="D546" s="10"/>
      <c r="E546" s="21"/>
      <c r="F546" s="21"/>
      <c r="N546" s="23">
        <f t="shared" si="9"/>
        <v>0</v>
      </c>
    </row>
    <row r="547" spans="1:15" x14ac:dyDescent="0.2">
      <c r="A547" s="19"/>
      <c r="B547" s="20"/>
      <c r="C547" s="10"/>
      <c r="D547" s="10"/>
      <c r="E547" s="21"/>
      <c r="F547" s="21"/>
      <c r="N547" s="23">
        <f t="shared" si="9"/>
        <v>0</v>
      </c>
    </row>
    <row r="548" spans="1:15" x14ac:dyDescent="0.2">
      <c r="A548" s="19"/>
      <c r="B548" s="20"/>
      <c r="C548" s="10"/>
      <c r="D548" s="10"/>
      <c r="E548" s="21"/>
      <c r="F548" s="21"/>
      <c r="N548" s="23">
        <f t="shared" si="9"/>
        <v>0</v>
      </c>
    </row>
    <row r="549" spans="1:15" x14ac:dyDescent="0.2">
      <c r="A549" s="19"/>
      <c r="B549" s="20"/>
      <c r="C549" s="10"/>
      <c r="D549" s="10"/>
      <c r="E549" s="21"/>
      <c r="F549" s="21"/>
      <c r="N549" s="23">
        <f t="shared" si="9"/>
        <v>0</v>
      </c>
    </row>
    <row r="550" spans="1:15" x14ac:dyDescent="0.2">
      <c r="A550" s="19"/>
      <c r="B550" s="20"/>
      <c r="C550" s="10"/>
      <c r="D550" s="10"/>
      <c r="E550" s="21"/>
      <c r="F550" s="21"/>
      <c r="N550" s="23">
        <f t="shared" si="9"/>
        <v>0</v>
      </c>
      <c r="O550" s="5" t="s">
        <v>92</v>
      </c>
    </row>
    <row r="551" spans="1:15" x14ac:dyDescent="0.2">
      <c r="A551" s="19"/>
      <c r="B551" s="20"/>
      <c r="C551" s="10"/>
      <c r="D551" s="10"/>
      <c r="E551" s="21"/>
      <c r="F551" s="21"/>
      <c r="N551" s="23">
        <f t="shared" si="9"/>
        <v>0</v>
      </c>
    </row>
    <row r="552" spans="1:15" x14ac:dyDescent="0.2">
      <c r="A552" s="19"/>
      <c r="B552" s="20"/>
      <c r="C552" s="10"/>
      <c r="D552" s="10"/>
      <c r="E552" s="21"/>
      <c r="F552" s="21"/>
      <c r="N552" s="23">
        <f t="shared" si="9"/>
        <v>0</v>
      </c>
      <c r="O552" s="5" t="s">
        <v>93</v>
      </c>
    </row>
    <row r="553" spans="1:15" x14ac:dyDescent="0.2">
      <c r="A553" s="19"/>
      <c r="B553" s="20"/>
      <c r="C553" s="10"/>
      <c r="D553" s="10"/>
      <c r="E553" s="21"/>
      <c r="F553" s="21"/>
      <c r="N553" s="23">
        <f t="shared" si="9"/>
        <v>0</v>
      </c>
      <c r="O553" s="5" t="s">
        <v>92</v>
      </c>
    </row>
    <row r="554" spans="1:15" x14ac:dyDescent="0.2">
      <c r="A554" s="19"/>
      <c r="B554" s="20"/>
      <c r="C554" s="10"/>
      <c r="D554" s="10"/>
      <c r="E554" s="21"/>
      <c r="F554" s="21"/>
      <c r="N554" s="23">
        <f t="shared" si="9"/>
        <v>0</v>
      </c>
      <c r="O554" s="5" t="s">
        <v>93</v>
      </c>
    </row>
    <row r="555" spans="1:15" x14ac:dyDescent="0.2">
      <c r="A555" s="19"/>
      <c r="B555" s="20"/>
      <c r="C555" s="10"/>
      <c r="D555" s="10"/>
      <c r="E555" s="21"/>
      <c r="F555" s="21"/>
      <c r="N555" s="23">
        <f t="shared" si="9"/>
        <v>0</v>
      </c>
    </row>
    <row r="556" spans="1:15" x14ac:dyDescent="0.2">
      <c r="A556" s="19"/>
      <c r="B556" s="20"/>
      <c r="C556" s="10"/>
      <c r="D556" s="10"/>
      <c r="E556" s="21"/>
      <c r="F556" s="21"/>
      <c r="N556" s="23">
        <f t="shared" si="9"/>
        <v>0</v>
      </c>
    </row>
    <row r="557" spans="1:15" x14ac:dyDescent="0.2">
      <c r="A557" s="19"/>
      <c r="B557" s="20"/>
      <c r="C557" s="10"/>
      <c r="D557" s="10"/>
      <c r="E557" s="21"/>
      <c r="F557" s="21"/>
      <c r="N557" s="23">
        <f t="shared" si="9"/>
        <v>0</v>
      </c>
    </row>
    <row r="558" spans="1:15" x14ac:dyDescent="0.2">
      <c r="A558" s="19"/>
      <c r="B558" s="20"/>
      <c r="C558" s="10"/>
      <c r="D558" s="10"/>
      <c r="E558" s="21"/>
      <c r="F558" s="21"/>
      <c r="N558" s="23">
        <f t="shared" si="9"/>
        <v>0</v>
      </c>
    </row>
    <row r="559" spans="1:15" x14ac:dyDescent="0.2">
      <c r="A559" s="19"/>
      <c r="B559" s="20"/>
      <c r="C559" s="10"/>
      <c r="D559" s="10"/>
      <c r="E559" s="21"/>
      <c r="F559" s="21"/>
      <c r="N559" s="23">
        <f t="shared" si="9"/>
        <v>0</v>
      </c>
    </row>
    <row r="560" spans="1:15" x14ac:dyDescent="0.2">
      <c r="A560" s="19"/>
      <c r="B560" s="20"/>
      <c r="C560" s="10"/>
      <c r="D560" s="10"/>
      <c r="E560" s="21"/>
      <c r="F560" s="21"/>
      <c r="N560" s="23">
        <f t="shared" si="9"/>
        <v>0</v>
      </c>
    </row>
    <row r="561" spans="1:15" x14ac:dyDescent="0.2">
      <c r="A561" s="19"/>
      <c r="B561" s="20"/>
      <c r="C561" s="10"/>
      <c r="D561" s="10"/>
      <c r="E561" s="21"/>
      <c r="F561" s="21"/>
      <c r="N561" s="23">
        <f t="shared" si="9"/>
        <v>0</v>
      </c>
    </row>
    <row r="562" spans="1:15" x14ac:dyDescent="0.2">
      <c r="A562" s="19"/>
      <c r="B562" s="20"/>
      <c r="C562" s="10"/>
      <c r="D562" s="10"/>
      <c r="E562" s="21"/>
      <c r="F562" s="21"/>
      <c r="N562" s="23">
        <f t="shared" si="9"/>
        <v>0</v>
      </c>
    </row>
    <row r="563" spans="1:15" x14ac:dyDescent="0.2">
      <c r="A563" s="19"/>
      <c r="B563" s="20"/>
      <c r="C563" s="10"/>
      <c r="D563" s="10"/>
      <c r="E563" s="21"/>
      <c r="F563" s="21"/>
      <c r="N563" s="23">
        <f t="shared" si="9"/>
        <v>0</v>
      </c>
      <c r="O563" s="5" t="s">
        <v>92</v>
      </c>
    </row>
    <row r="564" spans="1:15" x14ac:dyDescent="0.2">
      <c r="A564" s="19"/>
      <c r="B564" s="20"/>
      <c r="C564" s="10"/>
      <c r="D564" s="10"/>
      <c r="E564" s="21"/>
      <c r="F564" s="21"/>
      <c r="N564" s="23">
        <f t="shared" si="9"/>
        <v>0</v>
      </c>
    </row>
    <row r="565" spans="1:15" x14ac:dyDescent="0.2">
      <c r="A565" s="19"/>
      <c r="B565" s="20"/>
      <c r="C565" s="10"/>
      <c r="D565" s="10"/>
      <c r="E565" s="21"/>
      <c r="F565" s="21"/>
      <c r="N565" s="23">
        <f t="shared" si="9"/>
        <v>0</v>
      </c>
    </row>
    <row r="566" spans="1:15" x14ac:dyDescent="0.2">
      <c r="A566" s="19"/>
      <c r="B566" s="20"/>
      <c r="C566" s="10"/>
      <c r="D566" s="10"/>
      <c r="E566" s="21"/>
      <c r="F566" s="21"/>
      <c r="N566" s="23">
        <f t="shared" si="9"/>
        <v>0</v>
      </c>
    </row>
    <row r="567" spans="1:15" x14ac:dyDescent="0.2">
      <c r="A567" s="19"/>
      <c r="B567" s="20"/>
      <c r="C567" s="10"/>
      <c r="D567" s="10"/>
      <c r="E567" s="21"/>
      <c r="F567" s="21"/>
      <c r="N567" s="23">
        <f t="shared" si="9"/>
        <v>0</v>
      </c>
    </row>
    <row r="568" spans="1:15" x14ac:dyDescent="0.2">
      <c r="A568" s="19"/>
      <c r="B568" s="20"/>
      <c r="C568" s="10"/>
      <c r="D568" s="10"/>
      <c r="E568" s="21"/>
      <c r="F568" s="21"/>
      <c r="N568" s="23">
        <f t="shared" si="9"/>
        <v>0</v>
      </c>
      <c r="O568" s="5" t="s">
        <v>92</v>
      </c>
    </row>
    <row r="569" spans="1:15" x14ac:dyDescent="0.2">
      <c r="A569" s="19"/>
      <c r="B569" s="20"/>
      <c r="C569" s="10"/>
      <c r="D569" s="10"/>
      <c r="E569" s="21"/>
      <c r="F569" s="21"/>
      <c r="N569" s="23">
        <f t="shared" si="9"/>
        <v>0</v>
      </c>
      <c r="O569" s="5" t="s">
        <v>92</v>
      </c>
    </row>
    <row r="570" spans="1:15" x14ac:dyDescent="0.2">
      <c r="A570" s="19"/>
      <c r="B570" s="20"/>
      <c r="C570" s="10"/>
      <c r="D570" s="10"/>
      <c r="E570" s="21"/>
      <c r="F570" s="21"/>
      <c r="N570" s="23">
        <f t="shared" si="9"/>
        <v>0</v>
      </c>
    </row>
    <row r="571" spans="1:15" x14ac:dyDescent="0.2">
      <c r="A571" s="19"/>
      <c r="B571" s="20"/>
      <c r="C571" s="10"/>
      <c r="D571" s="10"/>
      <c r="E571" s="21"/>
      <c r="F571" s="21"/>
      <c r="N571" s="23">
        <f t="shared" si="9"/>
        <v>0</v>
      </c>
      <c r="O571" s="5" t="s">
        <v>92</v>
      </c>
    </row>
    <row r="572" spans="1:15" x14ac:dyDescent="0.2">
      <c r="A572" s="19"/>
      <c r="B572" s="20"/>
      <c r="C572" s="10"/>
      <c r="D572" s="10"/>
      <c r="E572" s="21"/>
      <c r="F572" s="21"/>
      <c r="N572" s="23">
        <f t="shared" si="9"/>
        <v>0</v>
      </c>
    </row>
    <row r="573" spans="1:15" x14ac:dyDescent="0.2">
      <c r="A573" s="19"/>
      <c r="B573" s="20"/>
      <c r="C573" s="10"/>
      <c r="D573" s="10"/>
      <c r="E573" s="21"/>
      <c r="F573" s="21"/>
      <c r="N573" s="23">
        <f t="shared" si="9"/>
        <v>0</v>
      </c>
    </row>
    <row r="574" spans="1:15" x14ac:dyDescent="0.2">
      <c r="A574" s="19"/>
      <c r="B574" s="20"/>
      <c r="C574" s="10"/>
      <c r="D574" s="10"/>
      <c r="E574" s="21"/>
      <c r="F574" s="21"/>
      <c r="N574" s="23">
        <f t="shared" si="9"/>
        <v>0</v>
      </c>
    </row>
    <row r="575" spans="1:15" x14ac:dyDescent="0.2">
      <c r="A575" s="19"/>
      <c r="B575" s="20"/>
      <c r="C575" s="10"/>
      <c r="D575" s="10"/>
      <c r="E575" s="21"/>
      <c r="F575" s="21"/>
      <c r="N575" s="23">
        <f t="shared" si="9"/>
        <v>0</v>
      </c>
    </row>
    <row r="576" spans="1:15" x14ac:dyDescent="0.2">
      <c r="A576" s="19"/>
      <c r="B576" s="20"/>
      <c r="C576" s="10"/>
      <c r="D576" s="10"/>
      <c r="E576" s="21"/>
      <c r="F576" s="21"/>
      <c r="N576" s="23">
        <f t="shared" si="9"/>
        <v>0</v>
      </c>
    </row>
    <row r="577" spans="1:15" x14ac:dyDescent="0.2">
      <c r="A577" s="19"/>
      <c r="B577" s="20"/>
      <c r="C577" s="10"/>
      <c r="D577" s="10"/>
      <c r="E577" s="21"/>
      <c r="F577" s="21"/>
      <c r="N577" s="23">
        <f t="shared" si="9"/>
        <v>0</v>
      </c>
    </row>
    <row r="578" spans="1:15" x14ac:dyDescent="0.2">
      <c r="A578" s="19"/>
      <c r="B578" s="20"/>
      <c r="C578" s="10"/>
      <c r="D578" s="10"/>
      <c r="E578" s="21"/>
      <c r="F578" s="21"/>
      <c r="N578" s="23">
        <f t="shared" si="9"/>
        <v>0</v>
      </c>
    </row>
    <row r="579" spans="1:15" x14ac:dyDescent="0.2">
      <c r="A579" s="19"/>
      <c r="B579" s="20"/>
      <c r="C579" s="10"/>
      <c r="D579" s="10"/>
      <c r="E579" s="21"/>
      <c r="F579" s="21"/>
      <c r="N579" s="23">
        <f t="shared" si="9"/>
        <v>0</v>
      </c>
    </row>
    <row r="580" spans="1:15" x14ac:dyDescent="0.2">
      <c r="A580" s="19"/>
      <c r="B580" s="20"/>
      <c r="C580" s="10"/>
      <c r="D580" s="10"/>
      <c r="E580" s="21"/>
      <c r="F580" s="21"/>
      <c r="N580" s="23">
        <f t="shared" si="9"/>
        <v>0</v>
      </c>
    </row>
    <row r="581" spans="1:15" x14ac:dyDescent="0.2">
      <c r="A581" s="19"/>
      <c r="B581" s="20"/>
      <c r="C581" s="10"/>
      <c r="D581" s="10"/>
      <c r="E581" s="21"/>
      <c r="F581" s="21"/>
      <c r="N581" s="23">
        <f t="shared" si="9"/>
        <v>0</v>
      </c>
    </row>
    <row r="582" spans="1:15" x14ac:dyDescent="0.2">
      <c r="A582" s="19"/>
      <c r="B582" s="20"/>
      <c r="C582" s="10"/>
      <c r="D582" s="10"/>
      <c r="E582" s="21"/>
      <c r="F582" s="21"/>
      <c r="N582" s="23">
        <f t="shared" si="9"/>
        <v>0</v>
      </c>
    </row>
    <row r="583" spans="1:15" x14ac:dyDescent="0.2">
      <c r="A583" s="19"/>
      <c r="B583" s="20"/>
      <c r="C583" s="10"/>
      <c r="D583" s="10"/>
      <c r="E583" s="21"/>
      <c r="F583" s="21"/>
      <c r="N583" s="23">
        <f t="shared" si="9"/>
        <v>0</v>
      </c>
      <c r="O583" s="5" t="s">
        <v>93</v>
      </c>
    </row>
    <row r="584" spans="1:15" x14ac:dyDescent="0.2">
      <c r="A584" s="19"/>
      <c r="B584" s="20"/>
      <c r="C584" s="10"/>
      <c r="D584" s="10"/>
      <c r="E584" s="21"/>
      <c r="F584" s="21"/>
      <c r="N584" s="23">
        <f t="shared" si="9"/>
        <v>0</v>
      </c>
    </row>
    <row r="585" spans="1:15" x14ac:dyDescent="0.2">
      <c r="A585" s="19"/>
      <c r="B585" s="20"/>
      <c r="C585" s="10"/>
      <c r="D585" s="10"/>
      <c r="E585" s="21"/>
      <c r="F585" s="21"/>
      <c r="N585" s="23">
        <f t="shared" si="9"/>
        <v>0</v>
      </c>
    </row>
    <row r="586" spans="1:15" x14ac:dyDescent="0.2">
      <c r="A586" s="19"/>
      <c r="B586" s="20"/>
      <c r="C586" s="10"/>
      <c r="D586" s="10"/>
      <c r="E586" s="21"/>
      <c r="F586" s="21"/>
      <c r="N586" s="23">
        <f t="shared" si="9"/>
        <v>0</v>
      </c>
    </row>
    <row r="587" spans="1:15" x14ac:dyDescent="0.2">
      <c r="A587" s="19"/>
      <c r="B587" s="20"/>
      <c r="C587" s="10"/>
      <c r="D587" s="10"/>
      <c r="E587" s="21"/>
      <c r="F587" s="21"/>
      <c r="N587" s="23">
        <f t="shared" si="9"/>
        <v>0</v>
      </c>
    </row>
    <row r="588" spans="1:15" x14ac:dyDescent="0.2">
      <c r="A588" s="19"/>
      <c r="B588" s="20"/>
      <c r="C588" s="10"/>
      <c r="D588" s="10"/>
      <c r="E588" s="21"/>
      <c r="F588" s="21"/>
      <c r="N588" s="23">
        <f t="shared" si="9"/>
        <v>0</v>
      </c>
    </row>
    <row r="589" spans="1:15" x14ac:dyDescent="0.2">
      <c r="A589" s="19"/>
      <c r="B589" s="20"/>
      <c r="C589" s="10"/>
      <c r="D589" s="10"/>
      <c r="E589" s="21"/>
      <c r="F589" s="21"/>
      <c r="N589" s="23">
        <f t="shared" si="9"/>
        <v>0</v>
      </c>
      <c r="O589" s="5" t="s">
        <v>92</v>
      </c>
    </row>
    <row r="590" spans="1:15" x14ac:dyDescent="0.2">
      <c r="A590" s="19"/>
      <c r="B590" s="20"/>
      <c r="C590" s="10"/>
      <c r="D590" s="10"/>
      <c r="E590" s="21"/>
      <c r="F590" s="21"/>
      <c r="N590" s="23">
        <f t="shared" si="9"/>
        <v>0</v>
      </c>
    </row>
    <row r="591" spans="1:15" x14ac:dyDescent="0.2">
      <c r="A591" s="19"/>
      <c r="B591" s="20"/>
      <c r="C591" s="10"/>
      <c r="D591" s="10"/>
      <c r="E591" s="21"/>
      <c r="F591" s="21"/>
      <c r="N591" s="23">
        <f t="shared" si="9"/>
        <v>0</v>
      </c>
    </row>
    <row r="592" spans="1:15" x14ac:dyDescent="0.2">
      <c r="A592" s="19"/>
      <c r="B592" s="20"/>
      <c r="C592" s="10"/>
      <c r="D592" s="10"/>
      <c r="E592" s="21"/>
      <c r="F592" s="21"/>
      <c r="N592" s="23">
        <f t="shared" si="9"/>
        <v>0</v>
      </c>
      <c r="O592" s="5" t="s">
        <v>92</v>
      </c>
    </row>
    <row r="593" spans="1:15" x14ac:dyDescent="0.2">
      <c r="A593" s="19"/>
      <c r="B593" s="20"/>
      <c r="C593" s="10"/>
      <c r="D593" s="10"/>
      <c r="E593" s="21"/>
      <c r="F593" s="21"/>
      <c r="N593" s="23">
        <f t="shared" si="9"/>
        <v>0</v>
      </c>
      <c r="O593" s="5" t="s">
        <v>93</v>
      </c>
    </row>
    <row r="594" spans="1:15" x14ac:dyDescent="0.2">
      <c r="A594" s="19"/>
      <c r="B594" s="20"/>
      <c r="C594" s="10"/>
      <c r="D594" s="10"/>
      <c r="E594" s="21"/>
      <c r="F594" s="21"/>
      <c r="N594" s="23">
        <f t="shared" si="9"/>
        <v>0</v>
      </c>
    </row>
    <row r="595" spans="1:15" x14ac:dyDescent="0.2">
      <c r="A595" s="19"/>
      <c r="B595" s="20"/>
      <c r="C595" s="10"/>
      <c r="D595" s="10"/>
      <c r="E595" s="21"/>
      <c r="F595" s="21"/>
      <c r="N595" s="23">
        <f t="shared" si="9"/>
        <v>0</v>
      </c>
    </row>
    <row r="596" spans="1:15" x14ac:dyDescent="0.2">
      <c r="A596" s="19"/>
      <c r="B596" s="20"/>
      <c r="C596" s="10"/>
      <c r="D596" s="10"/>
      <c r="E596" s="21"/>
      <c r="F596" s="21"/>
      <c r="N596" s="23">
        <f t="shared" si="9"/>
        <v>0</v>
      </c>
      <c r="O596" s="5" t="s">
        <v>92</v>
      </c>
    </row>
    <row r="597" spans="1:15" x14ac:dyDescent="0.2">
      <c r="A597" s="19"/>
      <c r="B597" s="20"/>
      <c r="C597" s="10"/>
      <c r="D597" s="10"/>
      <c r="E597" s="21"/>
      <c r="F597" s="21"/>
      <c r="N597" s="23">
        <f t="shared" si="9"/>
        <v>0</v>
      </c>
    </row>
    <row r="598" spans="1:15" x14ac:dyDescent="0.2">
      <c r="A598" s="19"/>
      <c r="B598" s="20"/>
      <c r="C598" s="10"/>
      <c r="D598" s="10"/>
      <c r="E598" s="21"/>
      <c r="F598" s="21"/>
      <c r="N598" s="23">
        <f t="shared" si="9"/>
        <v>0</v>
      </c>
    </row>
    <row r="599" spans="1:15" x14ac:dyDescent="0.2">
      <c r="A599" s="19"/>
      <c r="B599" s="20"/>
      <c r="C599" s="10"/>
      <c r="D599" s="10"/>
      <c r="E599" s="21"/>
      <c r="F599" s="21"/>
      <c r="N599" s="23">
        <f t="shared" si="9"/>
        <v>0</v>
      </c>
    </row>
    <row r="600" spans="1:15" x14ac:dyDescent="0.2">
      <c r="A600" s="19"/>
      <c r="B600" s="20"/>
      <c r="C600" s="10"/>
      <c r="D600" s="10"/>
      <c r="E600" s="21"/>
      <c r="F600" s="21"/>
      <c r="N600" s="23">
        <f t="shared" si="9"/>
        <v>0</v>
      </c>
    </row>
    <row r="601" spans="1:15" x14ac:dyDescent="0.2">
      <c r="A601" s="19"/>
      <c r="B601" s="20"/>
      <c r="C601" s="10"/>
      <c r="D601" s="10"/>
      <c r="E601" s="21"/>
      <c r="F601" s="21"/>
      <c r="N601" s="23">
        <f t="shared" si="9"/>
        <v>0</v>
      </c>
    </row>
    <row r="602" spans="1:15" x14ac:dyDescent="0.2">
      <c r="A602" s="19"/>
      <c r="B602" s="20"/>
      <c r="C602" s="10"/>
      <c r="D602" s="10"/>
      <c r="E602" s="21"/>
      <c r="F602" s="21"/>
      <c r="N602" s="23">
        <f t="shared" si="9"/>
        <v>0</v>
      </c>
    </row>
    <row r="603" spans="1:15" x14ac:dyDescent="0.2">
      <c r="A603" s="19"/>
      <c r="B603" s="20"/>
      <c r="C603" s="10"/>
      <c r="D603" s="10"/>
      <c r="E603" s="21"/>
      <c r="F603" s="21"/>
      <c r="N603" s="23">
        <f t="shared" si="9"/>
        <v>0</v>
      </c>
    </row>
    <row r="604" spans="1:15" x14ac:dyDescent="0.2">
      <c r="A604" s="19"/>
      <c r="B604" s="20"/>
      <c r="C604" s="10"/>
      <c r="D604" s="10"/>
      <c r="E604" s="21"/>
      <c r="F604" s="21"/>
      <c r="N604" s="23">
        <f t="shared" ref="N604:N667" si="10">IF(K604="WON",(I604-1)*E604*$B$2*(1-$B$3),-(E604*$B$2))</f>
        <v>0</v>
      </c>
    </row>
    <row r="605" spans="1:15" x14ac:dyDescent="0.2">
      <c r="A605" s="19"/>
      <c r="B605" s="20"/>
      <c r="C605" s="10"/>
      <c r="D605" s="10"/>
      <c r="E605" s="21"/>
      <c r="F605" s="21"/>
      <c r="N605" s="23">
        <f t="shared" si="10"/>
        <v>0</v>
      </c>
    </row>
    <row r="606" spans="1:15" x14ac:dyDescent="0.2">
      <c r="A606" s="19"/>
      <c r="B606" s="20"/>
      <c r="C606" s="10"/>
      <c r="D606" s="10"/>
      <c r="E606" s="21"/>
      <c r="F606" s="21"/>
      <c r="N606" s="23">
        <f t="shared" si="10"/>
        <v>0</v>
      </c>
      <c r="O606" s="5" t="s">
        <v>92</v>
      </c>
    </row>
    <row r="607" spans="1:15" x14ac:dyDescent="0.2">
      <c r="A607" s="19"/>
      <c r="B607" s="20"/>
      <c r="C607" s="10"/>
      <c r="D607" s="10"/>
      <c r="E607" s="21"/>
      <c r="F607" s="21"/>
      <c r="N607" s="23">
        <f t="shared" si="10"/>
        <v>0</v>
      </c>
    </row>
    <row r="608" spans="1:15" x14ac:dyDescent="0.2">
      <c r="A608" s="19"/>
      <c r="B608" s="20"/>
      <c r="C608" s="10"/>
      <c r="D608" s="10"/>
      <c r="E608" s="21"/>
      <c r="F608" s="21"/>
      <c r="N608" s="23">
        <f t="shared" si="10"/>
        <v>0</v>
      </c>
      <c r="O608" s="5" t="s">
        <v>93</v>
      </c>
    </row>
    <row r="609" spans="1:15" x14ac:dyDescent="0.2">
      <c r="A609" s="19"/>
      <c r="B609" s="20"/>
      <c r="C609" s="10"/>
      <c r="D609" s="10"/>
      <c r="E609" s="21"/>
      <c r="F609" s="21"/>
      <c r="N609" s="23">
        <f t="shared" si="10"/>
        <v>0</v>
      </c>
    </row>
    <row r="610" spans="1:15" x14ac:dyDescent="0.2">
      <c r="A610" s="19"/>
      <c r="B610" s="20"/>
      <c r="C610" s="10"/>
      <c r="D610" s="10"/>
      <c r="E610" s="21"/>
      <c r="F610" s="21"/>
      <c r="N610" s="23">
        <f t="shared" si="10"/>
        <v>0</v>
      </c>
    </row>
    <row r="611" spans="1:15" x14ac:dyDescent="0.2">
      <c r="A611" s="19"/>
      <c r="B611" s="20"/>
      <c r="C611" s="10"/>
      <c r="D611" s="10"/>
      <c r="E611" s="21"/>
      <c r="F611" s="21"/>
      <c r="N611" s="23">
        <f t="shared" si="10"/>
        <v>0</v>
      </c>
      <c r="O611" s="5" t="s">
        <v>93</v>
      </c>
    </row>
    <row r="612" spans="1:15" x14ac:dyDescent="0.2">
      <c r="A612" s="19"/>
      <c r="B612" s="20"/>
      <c r="C612" s="10"/>
      <c r="D612" s="10"/>
      <c r="E612" s="21"/>
      <c r="F612" s="21"/>
      <c r="N612" s="23">
        <f t="shared" si="10"/>
        <v>0</v>
      </c>
    </row>
    <row r="613" spans="1:15" x14ac:dyDescent="0.2">
      <c r="A613" s="19"/>
      <c r="B613" s="20"/>
      <c r="C613" s="10"/>
      <c r="D613" s="10"/>
      <c r="E613" s="21"/>
      <c r="F613" s="21"/>
      <c r="N613" s="23">
        <f t="shared" si="10"/>
        <v>0</v>
      </c>
    </row>
    <row r="614" spans="1:15" x14ac:dyDescent="0.2">
      <c r="A614" s="19"/>
      <c r="B614" s="20"/>
      <c r="C614" s="10"/>
      <c r="D614" s="10"/>
      <c r="E614" s="21"/>
      <c r="F614" s="21"/>
      <c r="N614" s="23">
        <f t="shared" si="10"/>
        <v>0</v>
      </c>
      <c r="O614" s="5" t="s">
        <v>92</v>
      </c>
    </row>
    <row r="615" spans="1:15" x14ac:dyDescent="0.2">
      <c r="A615" s="19"/>
      <c r="B615" s="20"/>
      <c r="C615" s="10"/>
      <c r="D615" s="10"/>
      <c r="E615" s="21"/>
      <c r="F615" s="21"/>
      <c r="N615" s="23">
        <f t="shared" si="10"/>
        <v>0</v>
      </c>
      <c r="O615" s="5" t="s">
        <v>92</v>
      </c>
    </row>
    <row r="616" spans="1:15" x14ac:dyDescent="0.2">
      <c r="A616" s="19"/>
      <c r="B616" s="20"/>
      <c r="C616" s="10"/>
      <c r="D616" s="10"/>
      <c r="E616" s="21"/>
      <c r="F616" s="21"/>
      <c r="N616" s="23">
        <f t="shared" si="10"/>
        <v>0</v>
      </c>
      <c r="O616" s="5" t="s">
        <v>93</v>
      </c>
    </row>
    <row r="617" spans="1:15" x14ac:dyDescent="0.2">
      <c r="A617" s="19"/>
      <c r="B617" s="20"/>
      <c r="C617" s="10"/>
      <c r="D617" s="10"/>
      <c r="E617" s="21"/>
      <c r="F617" s="21"/>
      <c r="N617" s="23">
        <f t="shared" si="10"/>
        <v>0</v>
      </c>
    </row>
    <row r="618" spans="1:15" x14ac:dyDescent="0.2">
      <c r="A618" s="19"/>
      <c r="B618" s="20"/>
      <c r="C618" s="10"/>
      <c r="D618" s="10"/>
      <c r="E618" s="21"/>
      <c r="F618" s="21"/>
      <c r="N618" s="23">
        <f t="shared" si="10"/>
        <v>0</v>
      </c>
    </row>
    <row r="619" spans="1:15" x14ac:dyDescent="0.2">
      <c r="A619" s="19"/>
      <c r="B619" s="20"/>
      <c r="C619" s="10"/>
      <c r="D619" s="10"/>
      <c r="E619" s="21"/>
      <c r="F619" s="21"/>
      <c r="N619" s="23">
        <f t="shared" si="10"/>
        <v>0</v>
      </c>
    </row>
    <row r="620" spans="1:15" x14ac:dyDescent="0.2">
      <c r="A620" s="19"/>
      <c r="B620" s="20"/>
      <c r="C620" s="10"/>
      <c r="D620" s="10"/>
      <c r="E620" s="21"/>
      <c r="F620" s="21"/>
      <c r="N620" s="23">
        <f t="shared" si="10"/>
        <v>0</v>
      </c>
    </row>
    <row r="621" spans="1:15" x14ac:dyDescent="0.2">
      <c r="A621" s="19"/>
      <c r="B621" s="20"/>
      <c r="C621" s="10"/>
      <c r="D621" s="10"/>
      <c r="E621" s="21"/>
      <c r="F621" s="21"/>
      <c r="N621" s="23">
        <f t="shared" si="10"/>
        <v>0</v>
      </c>
    </row>
    <row r="622" spans="1:15" x14ac:dyDescent="0.2">
      <c r="A622" s="19"/>
      <c r="B622" s="20"/>
      <c r="C622" s="10"/>
      <c r="D622" s="10"/>
      <c r="E622" s="21"/>
      <c r="F622" s="21"/>
      <c r="N622" s="23">
        <f t="shared" si="10"/>
        <v>0</v>
      </c>
    </row>
    <row r="623" spans="1:15" x14ac:dyDescent="0.2">
      <c r="A623" s="19"/>
      <c r="B623" s="20"/>
      <c r="C623" s="10"/>
      <c r="D623" s="10"/>
      <c r="E623" s="21"/>
      <c r="F623" s="21"/>
      <c r="N623" s="23">
        <f t="shared" si="10"/>
        <v>0</v>
      </c>
    </row>
    <row r="624" spans="1:15" x14ac:dyDescent="0.2">
      <c r="A624" s="19"/>
      <c r="B624" s="20"/>
      <c r="C624" s="10"/>
      <c r="D624" s="10"/>
      <c r="E624" s="21"/>
      <c r="F624" s="21"/>
      <c r="N624" s="23">
        <f t="shared" si="10"/>
        <v>0</v>
      </c>
    </row>
    <row r="625" spans="1:14" x14ac:dyDescent="0.2">
      <c r="A625" s="19"/>
      <c r="B625" s="20"/>
      <c r="C625" s="10"/>
      <c r="D625" s="10"/>
      <c r="E625" s="21"/>
      <c r="F625" s="21"/>
      <c r="N625" s="23">
        <f t="shared" si="10"/>
        <v>0</v>
      </c>
    </row>
    <row r="626" spans="1:14" x14ac:dyDescent="0.2">
      <c r="A626" s="19"/>
      <c r="B626" s="20"/>
      <c r="C626" s="10"/>
      <c r="D626" s="10"/>
      <c r="E626" s="21"/>
      <c r="F626" s="21"/>
      <c r="N626" s="23">
        <f t="shared" si="10"/>
        <v>0</v>
      </c>
    </row>
    <row r="627" spans="1:14" x14ac:dyDescent="0.2">
      <c r="A627" s="19"/>
      <c r="B627" s="20"/>
      <c r="C627" s="10"/>
      <c r="D627" s="10"/>
      <c r="E627" s="21"/>
      <c r="F627" s="21"/>
      <c r="N627" s="23">
        <f t="shared" si="10"/>
        <v>0</v>
      </c>
    </row>
    <row r="628" spans="1:14" x14ac:dyDescent="0.2">
      <c r="A628" s="19"/>
      <c r="B628" s="20"/>
      <c r="C628" s="10"/>
      <c r="D628" s="10"/>
      <c r="E628" s="21"/>
      <c r="F628" s="21"/>
      <c r="N628" s="23">
        <f t="shared" si="10"/>
        <v>0</v>
      </c>
    </row>
    <row r="629" spans="1:14" x14ac:dyDescent="0.2">
      <c r="A629" s="19"/>
      <c r="B629" s="20"/>
      <c r="C629" s="10"/>
      <c r="D629" s="10"/>
      <c r="E629" s="21"/>
      <c r="F629" s="21"/>
      <c r="N629" s="23">
        <f t="shared" si="10"/>
        <v>0</v>
      </c>
    </row>
    <row r="630" spans="1:14" x14ac:dyDescent="0.2">
      <c r="A630" s="19"/>
      <c r="B630" s="20"/>
      <c r="C630" s="10"/>
      <c r="D630" s="10"/>
      <c r="E630" s="21"/>
      <c r="F630" s="21"/>
      <c r="N630" s="23">
        <f t="shared" si="10"/>
        <v>0</v>
      </c>
    </row>
    <row r="631" spans="1:14" x14ac:dyDescent="0.2">
      <c r="A631" s="19"/>
      <c r="B631" s="20"/>
      <c r="C631" s="10"/>
      <c r="D631" s="10"/>
      <c r="E631" s="21"/>
      <c r="F631" s="21"/>
      <c r="N631" s="23">
        <f t="shared" si="10"/>
        <v>0</v>
      </c>
    </row>
    <row r="632" spans="1:14" x14ac:dyDescent="0.2">
      <c r="A632" s="19"/>
      <c r="B632" s="20"/>
      <c r="C632" s="10"/>
      <c r="D632" s="10"/>
      <c r="E632" s="21"/>
      <c r="F632" s="21"/>
      <c r="N632" s="23">
        <f t="shared" si="10"/>
        <v>0</v>
      </c>
    </row>
    <row r="633" spans="1:14" x14ac:dyDescent="0.2">
      <c r="A633" s="19"/>
      <c r="B633" s="20"/>
      <c r="C633" s="10"/>
      <c r="D633" s="10"/>
      <c r="E633" s="21"/>
      <c r="F633" s="21"/>
      <c r="N633" s="23">
        <f t="shared" si="10"/>
        <v>0</v>
      </c>
    </row>
    <row r="634" spans="1:14" x14ac:dyDescent="0.2">
      <c r="A634" s="19"/>
      <c r="B634" s="20"/>
      <c r="C634" s="10"/>
      <c r="D634" s="10"/>
      <c r="E634" s="21"/>
      <c r="F634" s="21"/>
      <c r="N634" s="23">
        <f t="shared" si="10"/>
        <v>0</v>
      </c>
    </row>
    <row r="635" spans="1:14" x14ac:dyDescent="0.2">
      <c r="A635" s="19"/>
      <c r="B635" s="20"/>
      <c r="C635" s="10"/>
      <c r="D635" s="10"/>
      <c r="E635" s="21"/>
      <c r="F635" s="21"/>
      <c r="N635" s="23">
        <f t="shared" si="10"/>
        <v>0</v>
      </c>
    </row>
    <row r="636" spans="1:14" x14ac:dyDescent="0.2">
      <c r="A636" s="19"/>
      <c r="B636" s="20"/>
      <c r="C636" s="10"/>
      <c r="D636" s="10"/>
      <c r="E636" s="21"/>
      <c r="F636" s="21"/>
      <c r="N636" s="23">
        <f t="shared" si="10"/>
        <v>0</v>
      </c>
    </row>
    <row r="637" spans="1:14" x14ac:dyDescent="0.2">
      <c r="A637" s="19"/>
      <c r="B637" s="20"/>
      <c r="C637" s="10"/>
      <c r="D637" s="10"/>
      <c r="E637" s="21"/>
      <c r="F637" s="21"/>
      <c r="N637" s="23">
        <f t="shared" si="10"/>
        <v>0</v>
      </c>
    </row>
    <row r="638" spans="1:14" x14ac:dyDescent="0.2">
      <c r="A638" s="19"/>
      <c r="B638" s="20"/>
      <c r="C638" s="10"/>
      <c r="D638" s="10"/>
      <c r="E638" s="21"/>
      <c r="F638" s="21"/>
      <c r="N638" s="23">
        <f t="shared" si="10"/>
        <v>0</v>
      </c>
    </row>
    <row r="639" spans="1:14" x14ac:dyDescent="0.2">
      <c r="A639" s="19"/>
      <c r="B639" s="20"/>
      <c r="C639" s="10"/>
      <c r="D639" s="10"/>
      <c r="E639" s="21"/>
      <c r="F639" s="21"/>
      <c r="N639" s="23">
        <f t="shared" si="10"/>
        <v>0</v>
      </c>
    </row>
    <row r="640" spans="1:14" x14ac:dyDescent="0.2">
      <c r="A640" s="19"/>
      <c r="B640" s="20"/>
      <c r="C640" s="10"/>
      <c r="D640" s="10"/>
      <c r="E640" s="21"/>
      <c r="F640" s="21"/>
      <c r="N640" s="23">
        <f t="shared" si="10"/>
        <v>0</v>
      </c>
    </row>
    <row r="641" spans="1:14" x14ac:dyDescent="0.2">
      <c r="A641" s="19"/>
      <c r="B641" s="20"/>
      <c r="C641" s="10"/>
      <c r="D641" s="10"/>
      <c r="E641" s="21"/>
      <c r="F641" s="21"/>
      <c r="N641" s="23">
        <f t="shared" si="10"/>
        <v>0</v>
      </c>
    </row>
    <row r="642" spans="1:14" x14ac:dyDescent="0.2">
      <c r="A642" s="19"/>
      <c r="B642" s="20"/>
      <c r="C642" s="10"/>
      <c r="D642" s="10"/>
      <c r="E642" s="21"/>
      <c r="F642" s="21"/>
      <c r="N642" s="23">
        <f t="shared" si="10"/>
        <v>0</v>
      </c>
    </row>
    <row r="643" spans="1:14" x14ac:dyDescent="0.2">
      <c r="A643" s="19"/>
      <c r="B643" s="20"/>
      <c r="C643" s="10"/>
      <c r="D643" s="10"/>
      <c r="E643" s="21"/>
      <c r="F643" s="21"/>
      <c r="N643" s="23">
        <f t="shared" si="10"/>
        <v>0</v>
      </c>
    </row>
    <row r="644" spans="1:14" x14ac:dyDescent="0.2">
      <c r="A644" s="19"/>
      <c r="B644" s="20"/>
      <c r="C644" s="10"/>
      <c r="D644" s="10"/>
      <c r="E644" s="21"/>
      <c r="F644" s="21"/>
      <c r="N644" s="23">
        <f t="shared" si="10"/>
        <v>0</v>
      </c>
    </row>
    <row r="645" spans="1:14" x14ac:dyDescent="0.2">
      <c r="A645" s="19"/>
      <c r="B645" s="20"/>
      <c r="C645" s="10"/>
      <c r="D645" s="10"/>
      <c r="E645" s="21"/>
      <c r="F645" s="21"/>
      <c r="N645" s="23">
        <f t="shared" si="10"/>
        <v>0</v>
      </c>
    </row>
    <row r="646" spans="1:14" x14ac:dyDescent="0.2">
      <c r="A646" s="19"/>
      <c r="B646" s="20"/>
      <c r="C646" s="10"/>
      <c r="D646" s="10"/>
      <c r="E646" s="21"/>
      <c r="F646" s="21"/>
      <c r="N646" s="23">
        <f t="shared" si="10"/>
        <v>0</v>
      </c>
    </row>
    <row r="647" spans="1:14" x14ac:dyDescent="0.2">
      <c r="A647" s="19"/>
      <c r="B647" s="20"/>
      <c r="C647" s="10"/>
      <c r="D647" s="10"/>
      <c r="E647" s="21"/>
      <c r="F647" s="21"/>
      <c r="N647" s="23">
        <f t="shared" si="10"/>
        <v>0</v>
      </c>
    </row>
    <row r="648" spans="1:14" x14ac:dyDescent="0.2">
      <c r="A648" s="19"/>
      <c r="B648" s="20"/>
      <c r="C648" s="10"/>
      <c r="D648" s="10"/>
      <c r="E648" s="21"/>
      <c r="F648" s="21"/>
      <c r="N648" s="23">
        <f t="shared" si="10"/>
        <v>0</v>
      </c>
    </row>
    <row r="649" spans="1:14" x14ac:dyDescent="0.2">
      <c r="A649" s="19"/>
      <c r="B649" s="20"/>
      <c r="C649" s="10"/>
      <c r="D649" s="10"/>
      <c r="E649" s="21"/>
      <c r="F649" s="21"/>
      <c r="N649" s="23">
        <f t="shared" si="10"/>
        <v>0</v>
      </c>
    </row>
    <row r="650" spans="1:14" x14ac:dyDescent="0.2">
      <c r="A650" s="19"/>
      <c r="B650" s="20"/>
      <c r="C650" s="10"/>
      <c r="D650" s="10"/>
      <c r="E650" s="21"/>
      <c r="F650" s="21"/>
      <c r="N650" s="23">
        <f t="shared" si="10"/>
        <v>0</v>
      </c>
    </row>
    <row r="651" spans="1:14" x14ac:dyDescent="0.2">
      <c r="A651" s="19"/>
      <c r="B651" s="20"/>
      <c r="C651" s="10"/>
      <c r="D651" s="10"/>
      <c r="E651" s="21"/>
      <c r="F651" s="21"/>
      <c r="N651" s="23">
        <f t="shared" si="10"/>
        <v>0</v>
      </c>
    </row>
    <row r="652" spans="1:14" x14ac:dyDescent="0.2">
      <c r="A652" s="19"/>
      <c r="B652" s="20"/>
      <c r="C652" s="10"/>
      <c r="D652" s="10"/>
      <c r="E652" s="21"/>
      <c r="F652" s="21"/>
      <c r="N652" s="23">
        <f t="shared" si="10"/>
        <v>0</v>
      </c>
    </row>
    <row r="653" spans="1:14" x14ac:dyDescent="0.2">
      <c r="A653" s="19"/>
      <c r="B653" s="20"/>
      <c r="C653" s="10"/>
      <c r="D653" s="10"/>
      <c r="E653" s="21"/>
      <c r="F653" s="21"/>
      <c r="N653" s="23">
        <f t="shared" si="10"/>
        <v>0</v>
      </c>
    </row>
    <row r="654" spans="1:14" x14ac:dyDescent="0.2">
      <c r="A654" s="19"/>
      <c r="B654" s="20"/>
      <c r="C654" s="10"/>
      <c r="D654" s="10"/>
      <c r="E654" s="21"/>
      <c r="F654" s="21"/>
      <c r="N654" s="23">
        <f t="shared" si="10"/>
        <v>0</v>
      </c>
    </row>
    <row r="655" spans="1:14" x14ac:dyDescent="0.2">
      <c r="A655" s="19"/>
      <c r="B655" s="20"/>
      <c r="C655" s="10"/>
      <c r="D655" s="10"/>
      <c r="E655" s="21"/>
      <c r="F655" s="21"/>
      <c r="N655" s="23">
        <f t="shared" si="10"/>
        <v>0</v>
      </c>
    </row>
    <row r="656" spans="1:14" x14ac:dyDescent="0.2">
      <c r="A656" s="19"/>
      <c r="B656" s="20"/>
      <c r="C656" s="10"/>
      <c r="D656" s="10"/>
      <c r="E656" s="21"/>
      <c r="F656" s="21"/>
      <c r="N656" s="23">
        <f t="shared" si="10"/>
        <v>0</v>
      </c>
    </row>
    <row r="657" spans="1:14" x14ac:dyDescent="0.2">
      <c r="A657" s="19"/>
      <c r="B657" s="20"/>
      <c r="C657" s="10"/>
      <c r="D657" s="10"/>
      <c r="E657" s="21"/>
      <c r="F657" s="21"/>
      <c r="N657" s="23">
        <f t="shared" si="10"/>
        <v>0</v>
      </c>
    </row>
    <row r="658" spans="1:14" x14ac:dyDescent="0.2">
      <c r="A658" s="19"/>
      <c r="B658" s="20"/>
      <c r="C658" s="10"/>
      <c r="D658" s="10"/>
      <c r="E658" s="21"/>
      <c r="F658" s="21"/>
      <c r="N658" s="23">
        <f t="shared" si="10"/>
        <v>0</v>
      </c>
    </row>
    <row r="659" spans="1:14" x14ac:dyDescent="0.2">
      <c r="A659" s="19"/>
      <c r="B659" s="20"/>
      <c r="C659" s="10"/>
      <c r="D659" s="10"/>
      <c r="E659" s="21"/>
      <c r="F659" s="21"/>
      <c r="N659" s="23">
        <f t="shared" si="10"/>
        <v>0</v>
      </c>
    </row>
    <row r="660" spans="1:14" x14ac:dyDescent="0.2">
      <c r="A660" s="19"/>
      <c r="B660" s="20"/>
      <c r="C660" s="10"/>
      <c r="D660" s="10"/>
      <c r="E660" s="21"/>
      <c r="F660" s="21"/>
      <c r="N660" s="23">
        <f t="shared" si="10"/>
        <v>0</v>
      </c>
    </row>
    <row r="661" spans="1:14" x14ac:dyDescent="0.2">
      <c r="A661" s="19"/>
      <c r="B661" s="20"/>
      <c r="C661" s="10"/>
      <c r="D661" s="10"/>
      <c r="E661" s="21"/>
      <c r="F661" s="21"/>
      <c r="N661" s="23">
        <f t="shared" si="10"/>
        <v>0</v>
      </c>
    </row>
    <row r="662" spans="1:14" x14ac:dyDescent="0.2">
      <c r="A662" s="19"/>
      <c r="B662" s="20"/>
      <c r="C662" s="10"/>
      <c r="D662" s="10"/>
      <c r="E662" s="21"/>
      <c r="F662" s="21"/>
      <c r="N662" s="23">
        <f t="shared" si="10"/>
        <v>0</v>
      </c>
    </row>
    <row r="663" spans="1:14" x14ac:dyDescent="0.2">
      <c r="A663" s="19"/>
      <c r="B663" s="20"/>
      <c r="C663" s="10"/>
      <c r="D663" s="10"/>
      <c r="E663" s="21"/>
      <c r="F663" s="21"/>
      <c r="N663" s="23">
        <f t="shared" si="10"/>
        <v>0</v>
      </c>
    </row>
    <row r="664" spans="1:14" x14ac:dyDescent="0.2">
      <c r="A664" s="19"/>
      <c r="B664" s="20"/>
      <c r="C664" s="10"/>
      <c r="D664" s="10"/>
      <c r="E664" s="21"/>
      <c r="F664" s="21"/>
      <c r="N664" s="23">
        <f t="shared" si="10"/>
        <v>0</v>
      </c>
    </row>
    <row r="665" spans="1:14" x14ac:dyDescent="0.2">
      <c r="A665" s="19"/>
      <c r="B665" s="20"/>
      <c r="C665" s="10"/>
      <c r="D665" s="10"/>
      <c r="E665" s="21"/>
      <c r="F665" s="21"/>
      <c r="N665" s="23">
        <f t="shared" si="10"/>
        <v>0</v>
      </c>
    </row>
    <row r="666" spans="1:14" x14ac:dyDescent="0.2">
      <c r="A666" s="19"/>
      <c r="B666" s="20"/>
      <c r="C666" s="10"/>
      <c r="D666" s="10"/>
      <c r="E666" s="21"/>
      <c r="F666" s="21"/>
      <c r="N666" s="23">
        <f t="shared" si="10"/>
        <v>0</v>
      </c>
    </row>
    <row r="667" spans="1:14" x14ac:dyDescent="0.2">
      <c r="A667" s="19"/>
      <c r="B667" s="20"/>
      <c r="C667" s="10"/>
      <c r="D667" s="10"/>
      <c r="E667" s="21"/>
      <c r="F667" s="21"/>
      <c r="N667" s="23">
        <f t="shared" si="10"/>
        <v>0</v>
      </c>
    </row>
    <row r="668" spans="1:14" x14ac:dyDescent="0.2">
      <c r="A668" s="19"/>
      <c r="B668" s="20"/>
      <c r="C668" s="10"/>
      <c r="D668" s="10"/>
      <c r="E668" s="21"/>
      <c r="F668" s="21"/>
      <c r="N668" s="23">
        <f t="shared" ref="N668:N731" si="11">IF(K668="WON",(I668-1)*E668*$B$2*(1-$B$3),-(E668*$B$2))</f>
        <v>0</v>
      </c>
    </row>
    <row r="669" spans="1:14" x14ac:dyDescent="0.2">
      <c r="A669" s="19"/>
      <c r="B669" s="20"/>
      <c r="C669" s="10"/>
      <c r="D669" s="10"/>
      <c r="E669" s="21"/>
      <c r="F669" s="21"/>
      <c r="N669" s="23">
        <f t="shared" si="11"/>
        <v>0</v>
      </c>
    </row>
    <row r="670" spans="1:14" x14ac:dyDescent="0.2">
      <c r="A670" s="19"/>
      <c r="B670" s="20"/>
      <c r="C670" s="10"/>
      <c r="D670" s="10"/>
      <c r="E670" s="21"/>
      <c r="F670" s="21"/>
      <c r="N670" s="23">
        <f t="shared" si="11"/>
        <v>0</v>
      </c>
    </row>
    <row r="671" spans="1:14" x14ac:dyDescent="0.2">
      <c r="A671" s="19"/>
      <c r="B671" s="20"/>
      <c r="C671" s="10"/>
      <c r="D671" s="10"/>
      <c r="E671" s="21"/>
      <c r="F671" s="21"/>
      <c r="N671" s="23">
        <f t="shared" si="11"/>
        <v>0</v>
      </c>
    </row>
    <row r="672" spans="1:14" x14ac:dyDescent="0.2">
      <c r="A672" s="19"/>
      <c r="B672" s="20"/>
      <c r="C672" s="10"/>
      <c r="D672" s="10"/>
      <c r="E672" s="21"/>
      <c r="F672" s="21"/>
      <c r="N672" s="23">
        <f t="shared" si="11"/>
        <v>0</v>
      </c>
    </row>
    <row r="673" spans="1:14" x14ac:dyDescent="0.2">
      <c r="A673" s="19"/>
      <c r="B673" s="20"/>
      <c r="C673" s="10"/>
      <c r="D673" s="10"/>
      <c r="E673" s="21"/>
      <c r="F673" s="21"/>
      <c r="N673" s="23">
        <f t="shared" si="11"/>
        <v>0</v>
      </c>
    </row>
    <row r="674" spans="1:14" x14ac:dyDescent="0.2">
      <c r="A674" s="19"/>
      <c r="B674" s="20"/>
      <c r="C674" s="10"/>
      <c r="D674" s="10"/>
      <c r="E674" s="21"/>
      <c r="F674" s="21"/>
      <c r="N674" s="23">
        <f t="shared" si="11"/>
        <v>0</v>
      </c>
    </row>
    <row r="675" spans="1:14" x14ac:dyDescent="0.2">
      <c r="A675" s="19"/>
      <c r="B675" s="20"/>
      <c r="C675" s="10"/>
      <c r="D675" s="10"/>
      <c r="E675" s="21"/>
      <c r="F675" s="21"/>
      <c r="N675" s="23">
        <f t="shared" si="11"/>
        <v>0</v>
      </c>
    </row>
    <row r="676" spans="1:14" x14ac:dyDescent="0.2">
      <c r="A676" s="19"/>
      <c r="B676" s="20"/>
      <c r="C676" s="10"/>
      <c r="D676" s="10"/>
      <c r="E676" s="21"/>
      <c r="F676" s="21"/>
      <c r="N676" s="23">
        <f t="shared" si="11"/>
        <v>0</v>
      </c>
    </row>
    <row r="677" spans="1:14" x14ac:dyDescent="0.2">
      <c r="A677" s="19"/>
      <c r="B677" s="20"/>
      <c r="C677" s="10"/>
      <c r="D677" s="10"/>
      <c r="E677" s="21"/>
      <c r="F677" s="21"/>
      <c r="N677" s="23">
        <f t="shared" si="11"/>
        <v>0</v>
      </c>
    </row>
    <row r="678" spans="1:14" x14ac:dyDescent="0.2">
      <c r="A678" s="19"/>
      <c r="B678" s="20"/>
      <c r="C678" s="10"/>
      <c r="D678" s="10"/>
      <c r="E678" s="21"/>
      <c r="F678" s="21"/>
      <c r="N678" s="23">
        <f t="shared" si="11"/>
        <v>0</v>
      </c>
    </row>
    <row r="679" spans="1:14" x14ac:dyDescent="0.2">
      <c r="A679" s="19"/>
      <c r="B679" s="20"/>
      <c r="C679" s="10"/>
      <c r="D679" s="10"/>
      <c r="E679" s="21"/>
      <c r="F679" s="21"/>
      <c r="N679" s="23">
        <f t="shared" si="11"/>
        <v>0</v>
      </c>
    </row>
    <row r="680" spans="1:14" x14ac:dyDescent="0.2">
      <c r="A680" s="19"/>
      <c r="B680" s="20"/>
      <c r="C680" s="10"/>
      <c r="D680" s="10"/>
      <c r="E680" s="21"/>
      <c r="F680" s="21"/>
      <c r="N680" s="23">
        <f t="shared" si="11"/>
        <v>0</v>
      </c>
    </row>
    <row r="681" spans="1:14" x14ac:dyDescent="0.2">
      <c r="A681" s="19"/>
      <c r="B681" s="20"/>
      <c r="C681" s="10"/>
      <c r="D681" s="10"/>
      <c r="E681" s="21"/>
      <c r="F681" s="21"/>
      <c r="N681" s="23">
        <f t="shared" si="11"/>
        <v>0</v>
      </c>
    </row>
    <row r="682" spans="1:14" x14ac:dyDescent="0.2">
      <c r="A682" s="19"/>
      <c r="B682" s="20"/>
      <c r="C682" s="10"/>
      <c r="D682" s="10"/>
      <c r="E682" s="21"/>
      <c r="F682" s="21"/>
      <c r="N682" s="23">
        <f t="shared" si="11"/>
        <v>0</v>
      </c>
    </row>
    <row r="683" spans="1:14" x14ac:dyDescent="0.2">
      <c r="A683" s="19"/>
      <c r="B683" s="20"/>
      <c r="C683" s="10"/>
      <c r="D683" s="10"/>
      <c r="E683" s="21"/>
      <c r="F683" s="21"/>
      <c r="N683" s="23">
        <f t="shared" si="11"/>
        <v>0</v>
      </c>
    </row>
    <row r="684" spans="1:14" x14ac:dyDescent="0.2">
      <c r="A684" s="19"/>
      <c r="B684" s="20"/>
      <c r="C684" s="10"/>
      <c r="D684" s="10"/>
      <c r="E684" s="21"/>
      <c r="F684" s="21"/>
      <c r="N684" s="23">
        <f t="shared" si="11"/>
        <v>0</v>
      </c>
    </row>
    <row r="685" spans="1:14" x14ac:dyDescent="0.2">
      <c r="A685" s="19"/>
      <c r="B685" s="20"/>
      <c r="C685" s="10"/>
      <c r="D685" s="10"/>
      <c r="E685" s="21"/>
      <c r="F685" s="21"/>
      <c r="N685" s="23">
        <f t="shared" si="11"/>
        <v>0</v>
      </c>
    </row>
    <row r="686" spans="1:14" x14ac:dyDescent="0.2">
      <c r="A686" s="19"/>
      <c r="B686" s="20"/>
      <c r="C686" s="10"/>
      <c r="D686" s="10"/>
      <c r="E686" s="21"/>
      <c r="F686" s="21"/>
      <c r="N686" s="23">
        <f t="shared" si="11"/>
        <v>0</v>
      </c>
    </row>
    <row r="687" spans="1:14" x14ac:dyDescent="0.2">
      <c r="A687" s="19"/>
      <c r="B687" s="20"/>
      <c r="C687" s="10"/>
      <c r="D687" s="10"/>
      <c r="E687" s="21"/>
      <c r="F687" s="21"/>
      <c r="N687" s="23">
        <f t="shared" si="11"/>
        <v>0</v>
      </c>
    </row>
    <row r="688" spans="1:14" x14ac:dyDescent="0.2">
      <c r="A688" s="19"/>
      <c r="B688" s="20"/>
      <c r="C688" s="10"/>
      <c r="D688" s="10"/>
      <c r="E688" s="21"/>
      <c r="F688" s="21"/>
      <c r="N688" s="23">
        <f t="shared" si="11"/>
        <v>0</v>
      </c>
    </row>
    <row r="689" spans="1:14" x14ac:dyDescent="0.2">
      <c r="A689" s="19"/>
      <c r="B689" s="20"/>
      <c r="C689" s="10"/>
      <c r="D689" s="10"/>
      <c r="E689" s="21"/>
      <c r="F689" s="21"/>
      <c r="N689" s="23">
        <f t="shared" si="11"/>
        <v>0</v>
      </c>
    </row>
    <row r="690" spans="1:14" x14ac:dyDescent="0.2">
      <c r="A690" s="19"/>
      <c r="B690" s="20"/>
      <c r="C690" s="10"/>
      <c r="D690" s="10"/>
      <c r="E690" s="21"/>
      <c r="F690" s="21"/>
      <c r="N690" s="23">
        <f t="shared" si="11"/>
        <v>0</v>
      </c>
    </row>
    <row r="691" spans="1:14" x14ac:dyDescent="0.2">
      <c r="A691" s="19"/>
      <c r="B691" s="20"/>
      <c r="C691" s="10"/>
      <c r="D691" s="10"/>
      <c r="E691" s="21"/>
      <c r="F691" s="21"/>
      <c r="N691" s="23">
        <f t="shared" si="11"/>
        <v>0</v>
      </c>
    </row>
    <row r="692" spans="1:14" x14ac:dyDescent="0.2">
      <c r="A692" s="19"/>
      <c r="B692" s="20"/>
      <c r="C692" s="10"/>
      <c r="D692" s="10"/>
      <c r="E692" s="21"/>
      <c r="F692" s="21"/>
      <c r="N692" s="23">
        <f t="shared" si="11"/>
        <v>0</v>
      </c>
    </row>
    <row r="693" spans="1:14" x14ac:dyDescent="0.2">
      <c r="A693" s="19"/>
      <c r="B693" s="20"/>
      <c r="C693" s="10"/>
      <c r="D693" s="10"/>
      <c r="E693" s="21"/>
      <c r="F693" s="21"/>
      <c r="N693" s="23">
        <f t="shared" si="11"/>
        <v>0</v>
      </c>
    </row>
    <row r="694" spans="1:14" x14ac:dyDescent="0.2">
      <c r="A694" s="19"/>
      <c r="B694" s="20"/>
      <c r="C694" s="10"/>
      <c r="D694" s="10"/>
      <c r="E694" s="21"/>
      <c r="F694" s="21"/>
      <c r="N694" s="23">
        <f t="shared" si="11"/>
        <v>0</v>
      </c>
    </row>
    <row r="695" spans="1:14" x14ac:dyDescent="0.2">
      <c r="A695" s="19"/>
      <c r="B695" s="20"/>
      <c r="C695" s="10"/>
      <c r="D695" s="10"/>
      <c r="E695" s="21"/>
      <c r="F695" s="21"/>
      <c r="N695" s="23">
        <f t="shared" si="11"/>
        <v>0</v>
      </c>
    </row>
    <row r="696" spans="1:14" x14ac:dyDescent="0.2">
      <c r="A696" s="19"/>
      <c r="B696" s="20"/>
      <c r="C696" s="10"/>
      <c r="D696" s="10"/>
      <c r="E696" s="21"/>
      <c r="F696" s="21"/>
      <c r="N696" s="23">
        <f t="shared" si="11"/>
        <v>0</v>
      </c>
    </row>
    <row r="697" spans="1:14" x14ac:dyDescent="0.2">
      <c r="A697" s="19"/>
      <c r="B697" s="20"/>
      <c r="C697" s="10"/>
      <c r="D697" s="10"/>
      <c r="E697" s="21"/>
      <c r="F697" s="21"/>
      <c r="N697" s="23">
        <f t="shared" si="11"/>
        <v>0</v>
      </c>
    </row>
    <row r="698" spans="1:14" x14ac:dyDescent="0.2">
      <c r="A698" s="19"/>
      <c r="B698" s="20"/>
      <c r="C698" s="10"/>
      <c r="D698" s="10"/>
      <c r="E698" s="21"/>
      <c r="F698" s="21"/>
      <c r="N698" s="23">
        <f t="shared" si="11"/>
        <v>0</v>
      </c>
    </row>
    <row r="699" spans="1:14" x14ac:dyDescent="0.2">
      <c r="A699" s="19"/>
      <c r="B699" s="20"/>
      <c r="C699" s="10"/>
      <c r="D699" s="10"/>
      <c r="E699" s="21"/>
      <c r="F699" s="21"/>
      <c r="N699" s="23">
        <f t="shared" si="11"/>
        <v>0</v>
      </c>
    </row>
    <row r="700" spans="1:14" x14ac:dyDescent="0.2">
      <c r="A700" s="19"/>
      <c r="B700" s="20"/>
      <c r="C700" s="10"/>
      <c r="D700" s="10"/>
      <c r="E700" s="21"/>
      <c r="F700" s="21"/>
      <c r="N700" s="23">
        <f t="shared" si="11"/>
        <v>0</v>
      </c>
    </row>
    <row r="701" spans="1:14" x14ac:dyDescent="0.2">
      <c r="A701" s="19"/>
      <c r="B701" s="20"/>
      <c r="C701" s="10"/>
      <c r="D701" s="10"/>
      <c r="E701" s="21"/>
      <c r="F701" s="21"/>
      <c r="N701" s="23">
        <f t="shared" si="11"/>
        <v>0</v>
      </c>
    </row>
    <row r="702" spans="1:14" x14ac:dyDescent="0.2">
      <c r="A702" s="19"/>
      <c r="B702" s="20"/>
      <c r="C702" s="10"/>
      <c r="D702" s="10"/>
      <c r="E702" s="21"/>
      <c r="F702" s="21"/>
      <c r="N702" s="23">
        <f t="shared" si="11"/>
        <v>0</v>
      </c>
    </row>
    <row r="703" spans="1:14" x14ac:dyDescent="0.2">
      <c r="A703" s="19"/>
      <c r="B703" s="20"/>
      <c r="C703" s="10"/>
      <c r="D703" s="10"/>
      <c r="E703" s="21"/>
      <c r="F703" s="21"/>
      <c r="N703" s="23">
        <f t="shared" si="11"/>
        <v>0</v>
      </c>
    </row>
    <row r="704" spans="1:14" x14ac:dyDescent="0.2">
      <c r="A704" s="19"/>
      <c r="B704" s="20"/>
      <c r="C704" s="10"/>
      <c r="D704" s="10"/>
      <c r="E704" s="21"/>
      <c r="F704" s="21"/>
      <c r="N704" s="23">
        <f t="shared" si="11"/>
        <v>0</v>
      </c>
    </row>
    <row r="705" spans="1:14" x14ac:dyDescent="0.2">
      <c r="A705" s="19"/>
      <c r="B705" s="20"/>
      <c r="C705" s="10"/>
      <c r="D705" s="10"/>
      <c r="E705" s="21"/>
      <c r="F705" s="21"/>
      <c r="N705" s="23">
        <f t="shared" si="11"/>
        <v>0</v>
      </c>
    </row>
    <row r="706" spans="1:14" x14ac:dyDescent="0.2">
      <c r="A706" s="19"/>
      <c r="B706" s="20"/>
      <c r="C706" s="10"/>
      <c r="D706" s="10"/>
      <c r="E706" s="21"/>
      <c r="F706" s="21"/>
      <c r="N706" s="23">
        <f t="shared" si="11"/>
        <v>0</v>
      </c>
    </row>
    <row r="707" spans="1:14" x14ac:dyDescent="0.2">
      <c r="A707" s="19"/>
      <c r="B707" s="20"/>
      <c r="C707" s="10"/>
      <c r="D707" s="10"/>
      <c r="E707" s="21"/>
      <c r="F707" s="21"/>
      <c r="N707" s="23">
        <f t="shared" si="11"/>
        <v>0</v>
      </c>
    </row>
    <row r="708" spans="1:14" x14ac:dyDescent="0.2">
      <c r="A708" s="19"/>
      <c r="B708" s="20"/>
      <c r="C708" s="10"/>
      <c r="D708" s="10"/>
      <c r="E708" s="21"/>
      <c r="F708" s="21"/>
      <c r="N708" s="23">
        <f t="shared" si="11"/>
        <v>0</v>
      </c>
    </row>
    <row r="709" spans="1:14" x14ac:dyDescent="0.2">
      <c r="A709" s="19"/>
      <c r="B709" s="20"/>
      <c r="C709" s="10"/>
      <c r="D709" s="10"/>
      <c r="E709" s="21"/>
      <c r="F709" s="21"/>
      <c r="N709" s="23">
        <f t="shared" si="11"/>
        <v>0</v>
      </c>
    </row>
    <row r="710" spans="1:14" x14ac:dyDescent="0.2">
      <c r="A710" s="19"/>
      <c r="B710" s="20"/>
      <c r="C710" s="10"/>
      <c r="D710" s="10"/>
      <c r="E710" s="21"/>
      <c r="F710" s="21"/>
      <c r="N710" s="23">
        <f t="shared" si="11"/>
        <v>0</v>
      </c>
    </row>
    <row r="711" spans="1:14" x14ac:dyDescent="0.2">
      <c r="A711" s="19"/>
      <c r="B711" s="20"/>
      <c r="C711" s="10"/>
      <c r="D711" s="10"/>
      <c r="E711" s="21"/>
      <c r="F711" s="21"/>
      <c r="N711" s="23">
        <f t="shared" si="11"/>
        <v>0</v>
      </c>
    </row>
    <row r="712" spans="1:14" x14ac:dyDescent="0.2">
      <c r="A712" s="19"/>
      <c r="B712" s="20"/>
      <c r="C712" s="10"/>
      <c r="D712" s="10"/>
      <c r="E712" s="21"/>
      <c r="F712" s="21"/>
      <c r="N712" s="23">
        <f t="shared" si="11"/>
        <v>0</v>
      </c>
    </row>
    <row r="713" spans="1:14" x14ac:dyDescent="0.2">
      <c r="A713" s="19"/>
      <c r="B713" s="20"/>
      <c r="C713" s="10"/>
      <c r="D713" s="10"/>
      <c r="E713" s="21"/>
      <c r="F713" s="21"/>
      <c r="N713" s="23">
        <f t="shared" si="11"/>
        <v>0</v>
      </c>
    </row>
    <row r="714" spans="1:14" x14ac:dyDescent="0.2">
      <c r="A714" s="19"/>
      <c r="B714" s="20"/>
      <c r="C714" s="10"/>
      <c r="D714" s="10"/>
      <c r="E714" s="21"/>
      <c r="F714" s="21"/>
      <c r="N714" s="23">
        <f t="shared" si="11"/>
        <v>0</v>
      </c>
    </row>
    <row r="715" spans="1:14" x14ac:dyDescent="0.2">
      <c r="A715" s="19"/>
      <c r="B715" s="20"/>
      <c r="C715" s="10"/>
      <c r="D715" s="10"/>
      <c r="E715" s="21"/>
      <c r="F715" s="21"/>
      <c r="N715" s="23">
        <f t="shared" si="11"/>
        <v>0</v>
      </c>
    </row>
    <row r="716" spans="1:14" x14ac:dyDescent="0.2">
      <c r="A716" s="19"/>
      <c r="B716" s="20"/>
      <c r="C716" s="10"/>
      <c r="D716" s="10"/>
      <c r="E716" s="21"/>
      <c r="F716" s="21"/>
      <c r="N716" s="23">
        <f t="shared" si="11"/>
        <v>0</v>
      </c>
    </row>
    <row r="717" spans="1:14" x14ac:dyDescent="0.2">
      <c r="A717" s="19"/>
      <c r="B717" s="20"/>
      <c r="C717" s="10"/>
      <c r="D717" s="10"/>
      <c r="E717" s="21"/>
      <c r="F717" s="21"/>
      <c r="N717" s="23">
        <f t="shared" si="11"/>
        <v>0</v>
      </c>
    </row>
    <row r="718" spans="1:14" x14ac:dyDescent="0.2">
      <c r="A718" s="19"/>
      <c r="B718" s="20"/>
      <c r="C718" s="10"/>
      <c r="D718" s="10"/>
      <c r="E718" s="21"/>
      <c r="F718" s="21"/>
      <c r="N718" s="23">
        <f t="shared" si="11"/>
        <v>0</v>
      </c>
    </row>
    <row r="719" spans="1:14" x14ac:dyDescent="0.2">
      <c r="A719" s="19"/>
      <c r="B719" s="20"/>
      <c r="C719" s="10"/>
      <c r="D719" s="10"/>
      <c r="E719" s="21"/>
      <c r="F719" s="21"/>
      <c r="N719" s="23">
        <f t="shared" si="11"/>
        <v>0</v>
      </c>
    </row>
    <row r="720" spans="1:14" x14ac:dyDescent="0.2">
      <c r="A720" s="19"/>
      <c r="B720" s="20"/>
      <c r="C720" s="10"/>
      <c r="D720" s="10"/>
      <c r="E720" s="21"/>
      <c r="F720" s="21"/>
      <c r="N720" s="23">
        <f t="shared" si="11"/>
        <v>0</v>
      </c>
    </row>
    <row r="721" spans="1:14" x14ac:dyDescent="0.2">
      <c r="A721" s="19"/>
      <c r="B721" s="20"/>
      <c r="C721" s="10"/>
      <c r="D721" s="10"/>
      <c r="E721" s="21"/>
      <c r="F721" s="21"/>
      <c r="N721" s="23">
        <f t="shared" si="11"/>
        <v>0</v>
      </c>
    </row>
    <row r="722" spans="1:14" x14ac:dyDescent="0.2">
      <c r="A722" s="19"/>
      <c r="B722" s="20"/>
      <c r="C722" s="10"/>
      <c r="D722" s="10"/>
      <c r="E722" s="21"/>
      <c r="F722" s="21"/>
      <c r="N722" s="23">
        <f t="shared" si="11"/>
        <v>0</v>
      </c>
    </row>
    <row r="723" spans="1:14" x14ac:dyDescent="0.2">
      <c r="A723" s="19"/>
      <c r="B723" s="20"/>
      <c r="C723" s="10"/>
      <c r="D723" s="10"/>
      <c r="E723" s="21"/>
      <c r="F723" s="21"/>
      <c r="N723" s="23">
        <f t="shared" si="11"/>
        <v>0</v>
      </c>
    </row>
    <row r="724" spans="1:14" x14ac:dyDescent="0.2">
      <c r="A724" s="19"/>
      <c r="B724" s="20"/>
      <c r="C724" s="10"/>
      <c r="D724" s="10"/>
      <c r="E724" s="21"/>
      <c r="F724" s="21"/>
      <c r="N724" s="23">
        <f t="shared" si="11"/>
        <v>0</v>
      </c>
    </row>
    <row r="725" spans="1:14" x14ac:dyDescent="0.2">
      <c r="A725" s="19"/>
      <c r="B725" s="20"/>
      <c r="C725" s="10"/>
      <c r="D725" s="10"/>
      <c r="E725" s="21"/>
      <c r="F725" s="21"/>
      <c r="N725" s="23">
        <f t="shared" si="11"/>
        <v>0</v>
      </c>
    </row>
    <row r="726" spans="1:14" x14ac:dyDescent="0.2">
      <c r="A726" s="19"/>
      <c r="B726" s="20"/>
      <c r="C726" s="10"/>
      <c r="D726" s="10"/>
      <c r="E726" s="21"/>
      <c r="F726" s="21"/>
      <c r="N726" s="23">
        <f t="shared" si="11"/>
        <v>0</v>
      </c>
    </row>
    <row r="727" spans="1:14" x14ac:dyDescent="0.2">
      <c r="A727" s="19"/>
      <c r="B727" s="20"/>
      <c r="C727" s="10"/>
      <c r="D727" s="10"/>
      <c r="E727" s="21"/>
      <c r="F727" s="21"/>
      <c r="N727" s="23">
        <f t="shared" si="11"/>
        <v>0</v>
      </c>
    </row>
    <row r="728" spans="1:14" x14ac:dyDescent="0.2">
      <c r="A728" s="19"/>
      <c r="B728" s="20"/>
      <c r="C728" s="10"/>
      <c r="D728" s="10"/>
      <c r="E728" s="21"/>
      <c r="F728" s="21"/>
      <c r="N728" s="23">
        <f t="shared" si="11"/>
        <v>0</v>
      </c>
    </row>
    <row r="729" spans="1:14" x14ac:dyDescent="0.2">
      <c r="A729" s="19"/>
      <c r="B729" s="20"/>
      <c r="C729" s="10"/>
      <c r="D729" s="10"/>
      <c r="E729" s="21"/>
      <c r="F729" s="21"/>
      <c r="N729" s="23">
        <f t="shared" si="11"/>
        <v>0</v>
      </c>
    </row>
    <row r="730" spans="1:14" x14ac:dyDescent="0.2">
      <c r="A730" s="19"/>
      <c r="B730" s="20"/>
      <c r="C730" s="10"/>
      <c r="D730" s="10"/>
      <c r="E730" s="21"/>
      <c r="F730" s="21"/>
      <c r="N730" s="23">
        <f t="shared" si="11"/>
        <v>0</v>
      </c>
    </row>
    <row r="731" spans="1:14" x14ac:dyDescent="0.2">
      <c r="A731" s="19"/>
      <c r="B731" s="20"/>
      <c r="C731" s="10"/>
      <c r="D731" s="10"/>
      <c r="E731" s="21"/>
      <c r="F731" s="21"/>
      <c r="N731" s="23">
        <f t="shared" si="11"/>
        <v>0</v>
      </c>
    </row>
    <row r="732" spans="1:14" x14ac:dyDescent="0.2">
      <c r="A732" s="19"/>
      <c r="B732" s="20"/>
      <c r="C732" s="10"/>
      <c r="D732" s="10"/>
      <c r="E732" s="21"/>
      <c r="F732" s="21"/>
      <c r="N732" s="23">
        <f t="shared" ref="N732:N795" si="12">IF(K732="WON",(I732-1)*E732*$B$2*(1-$B$3),-(E732*$B$2))</f>
        <v>0</v>
      </c>
    </row>
    <row r="733" spans="1:14" x14ac:dyDescent="0.2">
      <c r="A733" s="19"/>
      <c r="B733" s="20"/>
      <c r="C733" s="10"/>
      <c r="D733" s="10"/>
      <c r="E733" s="21"/>
      <c r="F733" s="21"/>
      <c r="N733" s="23">
        <f t="shared" si="12"/>
        <v>0</v>
      </c>
    </row>
    <row r="734" spans="1:14" x14ac:dyDescent="0.2">
      <c r="A734" s="19"/>
      <c r="B734" s="20"/>
      <c r="C734" s="10"/>
      <c r="D734" s="10"/>
      <c r="E734" s="21"/>
      <c r="F734" s="21"/>
      <c r="N734" s="23">
        <f t="shared" si="12"/>
        <v>0</v>
      </c>
    </row>
    <row r="735" spans="1:14" x14ac:dyDescent="0.2">
      <c r="A735" s="19"/>
      <c r="B735" s="20"/>
      <c r="C735" s="10"/>
      <c r="D735" s="10"/>
      <c r="E735" s="21"/>
      <c r="F735" s="21"/>
      <c r="N735" s="23">
        <f t="shared" si="12"/>
        <v>0</v>
      </c>
    </row>
    <row r="736" spans="1:14" x14ac:dyDescent="0.2">
      <c r="A736" s="19"/>
      <c r="B736" s="20"/>
      <c r="C736" s="10"/>
      <c r="D736" s="10"/>
      <c r="E736" s="21"/>
      <c r="F736" s="21"/>
      <c r="N736" s="23">
        <f t="shared" si="12"/>
        <v>0</v>
      </c>
    </row>
    <row r="737" spans="1:14" x14ac:dyDescent="0.2">
      <c r="A737" s="19"/>
      <c r="B737" s="20"/>
      <c r="C737" s="10"/>
      <c r="D737" s="10"/>
      <c r="E737" s="21"/>
      <c r="F737" s="21"/>
      <c r="N737" s="23">
        <f t="shared" si="12"/>
        <v>0</v>
      </c>
    </row>
    <row r="738" spans="1:14" x14ac:dyDescent="0.2">
      <c r="A738" s="19"/>
      <c r="B738" s="20"/>
      <c r="C738" s="10"/>
      <c r="D738" s="10"/>
      <c r="E738" s="21"/>
      <c r="F738" s="21"/>
      <c r="N738" s="23">
        <f t="shared" si="12"/>
        <v>0</v>
      </c>
    </row>
    <row r="739" spans="1:14" x14ac:dyDescent="0.2">
      <c r="A739" s="19"/>
      <c r="B739" s="20"/>
      <c r="C739" s="10"/>
      <c r="D739" s="10"/>
      <c r="E739" s="21"/>
      <c r="F739" s="21"/>
      <c r="N739" s="23">
        <f t="shared" si="12"/>
        <v>0</v>
      </c>
    </row>
    <row r="740" spans="1:14" x14ac:dyDescent="0.2">
      <c r="A740" s="19"/>
      <c r="B740" s="20"/>
      <c r="C740" s="10"/>
      <c r="D740" s="10"/>
      <c r="E740" s="21"/>
      <c r="F740" s="21"/>
      <c r="N740" s="23">
        <f t="shared" si="12"/>
        <v>0</v>
      </c>
    </row>
    <row r="741" spans="1:14" x14ac:dyDescent="0.2">
      <c r="A741" s="19"/>
      <c r="B741" s="20"/>
      <c r="C741" s="10"/>
      <c r="D741" s="10"/>
      <c r="E741" s="21"/>
      <c r="F741" s="21"/>
      <c r="N741" s="23">
        <f t="shared" si="12"/>
        <v>0</v>
      </c>
    </row>
    <row r="742" spans="1:14" x14ac:dyDescent="0.2">
      <c r="A742" s="19"/>
      <c r="B742" s="20"/>
      <c r="C742" s="10"/>
      <c r="D742" s="10"/>
      <c r="E742" s="21"/>
      <c r="F742" s="21"/>
      <c r="N742" s="23">
        <f t="shared" si="12"/>
        <v>0</v>
      </c>
    </row>
    <row r="743" spans="1:14" x14ac:dyDescent="0.2">
      <c r="A743" s="19"/>
      <c r="B743" s="20"/>
      <c r="C743" s="10"/>
      <c r="D743" s="10"/>
      <c r="E743" s="21"/>
      <c r="F743" s="21"/>
      <c r="N743" s="23">
        <f t="shared" si="12"/>
        <v>0</v>
      </c>
    </row>
    <row r="744" spans="1:14" x14ac:dyDescent="0.2">
      <c r="A744" s="19"/>
      <c r="B744" s="20"/>
      <c r="C744" s="10"/>
      <c r="D744" s="10"/>
      <c r="E744" s="21"/>
      <c r="F744" s="21"/>
      <c r="N744" s="23">
        <f t="shared" si="12"/>
        <v>0</v>
      </c>
    </row>
    <row r="745" spans="1:14" x14ac:dyDescent="0.2">
      <c r="A745" s="19"/>
      <c r="B745" s="20"/>
      <c r="C745" s="10"/>
      <c r="D745" s="10"/>
      <c r="E745" s="21"/>
      <c r="F745" s="21"/>
      <c r="N745" s="23">
        <f t="shared" si="12"/>
        <v>0</v>
      </c>
    </row>
    <row r="746" spans="1:14" x14ac:dyDescent="0.2">
      <c r="A746" s="19"/>
      <c r="B746" s="20"/>
      <c r="C746" s="10"/>
      <c r="D746" s="10"/>
      <c r="E746" s="21"/>
      <c r="F746" s="21"/>
      <c r="N746" s="23">
        <f t="shared" si="12"/>
        <v>0</v>
      </c>
    </row>
    <row r="747" spans="1:14" x14ac:dyDescent="0.2">
      <c r="A747" s="19"/>
      <c r="B747" s="20"/>
      <c r="C747" s="10"/>
      <c r="D747" s="10"/>
      <c r="E747" s="21"/>
      <c r="F747" s="21"/>
      <c r="N747" s="23">
        <f t="shared" si="12"/>
        <v>0</v>
      </c>
    </row>
    <row r="748" spans="1:14" x14ac:dyDescent="0.2">
      <c r="A748" s="19"/>
      <c r="B748" s="20"/>
      <c r="C748" s="10"/>
      <c r="D748" s="10"/>
      <c r="E748" s="21"/>
      <c r="F748" s="21"/>
      <c r="N748" s="23">
        <f t="shared" si="12"/>
        <v>0</v>
      </c>
    </row>
    <row r="749" spans="1:14" x14ac:dyDescent="0.2">
      <c r="A749" s="19"/>
      <c r="B749" s="20"/>
      <c r="C749" s="10"/>
      <c r="D749" s="10"/>
      <c r="E749" s="21"/>
      <c r="F749" s="21"/>
      <c r="N749" s="23">
        <f t="shared" si="12"/>
        <v>0</v>
      </c>
    </row>
    <row r="750" spans="1:14" x14ac:dyDescent="0.2">
      <c r="A750" s="19"/>
      <c r="B750" s="20"/>
      <c r="C750" s="10"/>
      <c r="D750" s="10"/>
      <c r="E750" s="21"/>
      <c r="F750" s="21"/>
      <c r="N750" s="23">
        <f t="shared" si="12"/>
        <v>0</v>
      </c>
    </row>
    <row r="751" spans="1:14" x14ac:dyDescent="0.2">
      <c r="A751" s="19"/>
      <c r="B751" s="20"/>
      <c r="C751" s="10"/>
      <c r="D751" s="10"/>
      <c r="E751" s="21"/>
      <c r="F751" s="21"/>
      <c r="N751" s="23">
        <f t="shared" si="12"/>
        <v>0</v>
      </c>
    </row>
    <row r="752" spans="1:14" x14ac:dyDescent="0.2">
      <c r="A752" s="19"/>
      <c r="B752" s="20"/>
      <c r="C752" s="10"/>
      <c r="D752" s="10"/>
      <c r="E752" s="21"/>
      <c r="F752" s="21"/>
      <c r="N752" s="23">
        <f t="shared" si="12"/>
        <v>0</v>
      </c>
    </row>
    <row r="753" spans="1:14" x14ac:dyDescent="0.2">
      <c r="A753" s="19"/>
      <c r="B753" s="20"/>
      <c r="C753" s="10"/>
      <c r="D753" s="10"/>
      <c r="E753" s="21"/>
      <c r="F753" s="21"/>
      <c r="N753" s="23">
        <f t="shared" si="12"/>
        <v>0</v>
      </c>
    </row>
    <row r="754" spans="1:14" x14ac:dyDescent="0.2">
      <c r="A754" s="19"/>
      <c r="B754" s="20"/>
      <c r="C754" s="10"/>
      <c r="D754" s="10"/>
      <c r="E754" s="21"/>
      <c r="F754" s="21"/>
      <c r="N754" s="23">
        <f t="shared" si="12"/>
        <v>0</v>
      </c>
    </row>
    <row r="755" spans="1:14" x14ac:dyDescent="0.2">
      <c r="A755" s="19"/>
      <c r="B755" s="20"/>
      <c r="C755" s="10"/>
      <c r="D755" s="10"/>
      <c r="E755" s="21"/>
      <c r="F755" s="21"/>
      <c r="N755" s="23">
        <f t="shared" si="12"/>
        <v>0</v>
      </c>
    </row>
    <row r="756" spans="1:14" x14ac:dyDescent="0.2">
      <c r="A756" s="19"/>
      <c r="B756" s="20"/>
      <c r="C756" s="10"/>
      <c r="D756" s="10"/>
      <c r="E756" s="21"/>
      <c r="F756" s="21"/>
      <c r="N756" s="23">
        <f t="shared" si="12"/>
        <v>0</v>
      </c>
    </row>
    <row r="757" spans="1:14" x14ac:dyDescent="0.2">
      <c r="A757" s="19"/>
      <c r="B757" s="20"/>
      <c r="C757" s="10"/>
      <c r="D757" s="10"/>
      <c r="E757" s="21"/>
      <c r="F757" s="21"/>
      <c r="N757" s="23">
        <f t="shared" si="12"/>
        <v>0</v>
      </c>
    </row>
    <row r="758" spans="1:14" x14ac:dyDescent="0.2">
      <c r="A758" s="19"/>
      <c r="B758" s="20"/>
      <c r="C758" s="10"/>
      <c r="D758" s="10"/>
      <c r="E758" s="21"/>
      <c r="F758" s="21"/>
      <c r="N758" s="23">
        <f t="shared" si="12"/>
        <v>0</v>
      </c>
    </row>
    <row r="759" spans="1:14" x14ac:dyDescent="0.2">
      <c r="A759" s="19"/>
      <c r="B759" s="20"/>
      <c r="C759" s="10"/>
      <c r="D759" s="10"/>
      <c r="E759" s="21"/>
      <c r="F759" s="21"/>
      <c r="N759" s="23">
        <f t="shared" si="12"/>
        <v>0</v>
      </c>
    </row>
    <row r="760" spans="1:14" x14ac:dyDescent="0.2">
      <c r="A760" s="19"/>
      <c r="B760" s="20"/>
      <c r="C760" s="10"/>
      <c r="D760" s="10"/>
      <c r="E760" s="21"/>
      <c r="F760" s="21"/>
      <c r="N760" s="23">
        <f t="shared" si="12"/>
        <v>0</v>
      </c>
    </row>
    <row r="761" spans="1:14" x14ac:dyDescent="0.2">
      <c r="A761" s="19"/>
      <c r="B761" s="20"/>
      <c r="C761" s="10"/>
      <c r="D761" s="10"/>
      <c r="E761" s="21"/>
      <c r="F761" s="21"/>
      <c r="N761" s="23">
        <f t="shared" si="12"/>
        <v>0</v>
      </c>
    </row>
    <row r="762" spans="1:14" x14ac:dyDescent="0.2">
      <c r="A762" s="19"/>
      <c r="B762" s="20"/>
      <c r="C762" s="10"/>
      <c r="D762" s="10"/>
      <c r="E762" s="21"/>
      <c r="F762" s="21"/>
      <c r="N762" s="23">
        <f t="shared" si="12"/>
        <v>0</v>
      </c>
    </row>
    <row r="763" spans="1:14" x14ac:dyDescent="0.2">
      <c r="A763" s="19"/>
      <c r="B763" s="20"/>
      <c r="C763" s="10"/>
      <c r="D763" s="10"/>
      <c r="E763" s="21"/>
      <c r="F763" s="21"/>
      <c r="N763" s="23">
        <f t="shared" si="12"/>
        <v>0</v>
      </c>
    </row>
    <row r="764" spans="1:14" x14ac:dyDescent="0.2">
      <c r="A764" s="19"/>
      <c r="B764" s="20"/>
      <c r="C764" s="10"/>
      <c r="D764" s="10"/>
      <c r="E764" s="21"/>
      <c r="F764" s="21"/>
      <c r="N764" s="23">
        <f t="shared" si="12"/>
        <v>0</v>
      </c>
    </row>
    <row r="765" spans="1:14" x14ac:dyDescent="0.2">
      <c r="A765" s="19"/>
      <c r="B765" s="20"/>
      <c r="C765" s="10"/>
      <c r="D765" s="10"/>
      <c r="E765" s="21"/>
      <c r="F765" s="21"/>
      <c r="N765" s="23">
        <f t="shared" si="12"/>
        <v>0</v>
      </c>
    </row>
    <row r="766" spans="1:14" x14ac:dyDescent="0.2">
      <c r="A766" s="19"/>
      <c r="B766" s="20"/>
      <c r="C766" s="10"/>
      <c r="D766" s="10"/>
      <c r="E766" s="21"/>
      <c r="F766" s="21"/>
      <c r="N766" s="23">
        <f t="shared" si="12"/>
        <v>0</v>
      </c>
    </row>
    <row r="767" spans="1:14" x14ac:dyDescent="0.2">
      <c r="A767" s="19"/>
      <c r="B767" s="20"/>
      <c r="C767" s="10"/>
      <c r="D767" s="10"/>
      <c r="E767" s="21"/>
      <c r="F767" s="21"/>
      <c r="N767" s="23">
        <f t="shared" si="12"/>
        <v>0</v>
      </c>
    </row>
    <row r="768" spans="1:14" x14ac:dyDescent="0.2">
      <c r="A768" s="19"/>
      <c r="B768" s="20"/>
      <c r="C768" s="10"/>
      <c r="D768" s="10"/>
      <c r="E768" s="21"/>
      <c r="F768" s="21"/>
      <c r="N768" s="23">
        <f t="shared" si="12"/>
        <v>0</v>
      </c>
    </row>
    <row r="769" spans="1:14" x14ac:dyDescent="0.2">
      <c r="A769" s="19"/>
      <c r="B769" s="20"/>
      <c r="C769" s="10"/>
      <c r="D769" s="10"/>
      <c r="E769" s="21"/>
      <c r="F769" s="21"/>
      <c r="N769" s="23">
        <f t="shared" si="12"/>
        <v>0</v>
      </c>
    </row>
    <row r="770" spans="1:14" x14ac:dyDescent="0.2">
      <c r="A770" s="19"/>
      <c r="B770" s="20"/>
      <c r="C770" s="10"/>
      <c r="D770" s="10"/>
      <c r="E770" s="21"/>
      <c r="F770" s="21"/>
      <c r="N770" s="23">
        <f t="shared" si="12"/>
        <v>0</v>
      </c>
    </row>
    <row r="771" spans="1:14" x14ac:dyDescent="0.2">
      <c r="A771" s="19"/>
      <c r="B771" s="20"/>
      <c r="C771" s="10"/>
      <c r="D771" s="10"/>
      <c r="E771" s="21"/>
      <c r="F771" s="21"/>
      <c r="N771" s="23">
        <f t="shared" si="12"/>
        <v>0</v>
      </c>
    </row>
    <row r="772" spans="1:14" x14ac:dyDescent="0.2">
      <c r="A772" s="19"/>
      <c r="B772" s="20"/>
      <c r="C772" s="10"/>
      <c r="D772" s="10"/>
      <c r="E772" s="21"/>
      <c r="F772" s="21"/>
      <c r="N772" s="23">
        <f t="shared" si="12"/>
        <v>0</v>
      </c>
    </row>
    <row r="773" spans="1:14" x14ac:dyDescent="0.2">
      <c r="A773" s="19"/>
      <c r="B773" s="20"/>
      <c r="C773" s="10"/>
      <c r="D773" s="10"/>
      <c r="E773" s="21"/>
      <c r="F773" s="21"/>
      <c r="N773" s="23">
        <f t="shared" si="12"/>
        <v>0</v>
      </c>
    </row>
    <row r="774" spans="1:14" x14ac:dyDescent="0.2">
      <c r="A774" s="19"/>
      <c r="B774" s="20"/>
      <c r="C774" s="10"/>
      <c r="D774" s="10"/>
      <c r="E774" s="21"/>
      <c r="F774" s="21"/>
      <c r="N774" s="23">
        <f t="shared" si="12"/>
        <v>0</v>
      </c>
    </row>
    <row r="775" spans="1:14" x14ac:dyDescent="0.2">
      <c r="A775" s="19"/>
      <c r="B775" s="20"/>
      <c r="C775" s="10"/>
      <c r="D775" s="10"/>
      <c r="E775" s="21"/>
      <c r="F775" s="21"/>
      <c r="N775" s="23">
        <f t="shared" si="12"/>
        <v>0</v>
      </c>
    </row>
    <row r="776" spans="1:14" x14ac:dyDescent="0.2">
      <c r="A776" s="19"/>
      <c r="B776" s="20"/>
      <c r="C776" s="10"/>
      <c r="D776" s="10"/>
      <c r="E776" s="21"/>
      <c r="F776" s="21"/>
      <c r="N776" s="23">
        <f t="shared" si="12"/>
        <v>0</v>
      </c>
    </row>
    <row r="777" spans="1:14" x14ac:dyDescent="0.2">
      <c r="A777" s="19"/>
      <c r="B777" s="20"/>
      <c r="C777" s="10"/>
      <c r="D777" s="10"/>
      <c r="E777" s="21"/>
      <c r="F777" s="21"/>
      <c r="N777" s="23">
        <f t="shared" si="12"/>
        <v>0</v>
      </c>
    </row>
    <row r="778" spans="1:14" x14ac:dyDescent="0.2">
      <c r="A778" s="19"/>
      <c r="B778" s="20"/>
      <c r="C778" s="10"/>
      <c r="D778" s="10"/>
      <c r="E778" s="21"/>
      <c r="F778" s="21"/>
      <c r="N778" s="23">
        <f t="shared" si="12"/>
        <v>0</v>
      </c>
    </row>
    <row r="779" spans="1:14" x14ac:dyDescent="0.2">
      <c r="A779" s="19"/>
      <c r="B779" s="20"/>
      <c r="C779" s="10"/>
      <c r="D779" s="10"/>
      <c r="E779" s="21"/>
      <c r="F779" s="21"/>
      <c r="N779" s="23">
        <f t="shared" si="12"/>
        <v>0</v>
      </c>
    </row>
    <row r="780" spans="1:14" x14ac:dyDescent="0.2">
      <c r="A780" s="19"/>
      <c r="B780" s="20"/>
      <c r="C780" s="10"/>
      <c r="D780" s="10"/>
      <c r="E780" s="21"/>
      <c r="F780" s="21"/>
      <c r="N780" s="23">
        <f t="shared" si="12"/>
        <v>0</v>
      </c>
    </row>
    <row r="781" spans="1:14" x14ac:dyDescent="0.2">
      <c r="A781" s="19"/>
      <c r="B781" s="20"/>
      <c r="C781" s="10"/>
      <c r="D781" s="10"/>
      <c r="E781" s="21"/>
      <c r="F781" s="21"/>
      <c r="N781" s="23">
        <f t="shared" si="12"/>
        <v>0</v>
      </c>
    </row>
    <row r="782" spans="1:14" x14ac:dyDescent="0.2">
      <c r="A782" s="19"/>
      <c r="B782" s="20"/>
      <c r="C782" s="10"/>
      <c r="D782" s="10"/>
      <c r="E782" s="21"/>
      <c r="F782" s="21"/>
      <c r="N782" s="23">
        <f t="shared" si="12"/>
        <v>0</v>
      </c>
    </row>
    <row r="783" spans="1:14" x14ac:dyDescent="0.2">
      <c r="A783" s="19"/>
      <c r="B783" s="20"/>
      <c r="C783" s="10"/>
      <c r="D783" s="10"/>
      <c r="E783" s="21"/>
      <c r="F783" s="21"/>
      <c r="N783" s="23">
        <f t="shared" si="12"/>
        <v>0</v>
      </c>
    </row>
    <row r="784" spans="1:14" x14ac:dyDescent="0.2">
      <c r="A784" s="19"/>
      <c r="B784" s="20"/>
      <c r="C784" s="10"/>
      <c r="D784" s="10"/>
      <c r="E784" s="21"/>
      <c r="F784" s="21"/>
      <c r="N784" s="23">
        <f t="shared" si="12"/>
        <v>0</v>
      </c>
    </row>
    <row r="785" spans="1:14" x14ac:dyDescent="0.2">
      <c r="A785" s="19"/>
      <c r="B785" s="20"/>
      <c r="C785" s="10"/>
      <c r="D785" s="10"/>
      <c r="E785" s="21"/>
      <c r="F785" s="21"/>
      <c r="N785" s="23">
        <f t="shared" si="12"/>
        <v>0</v>
      </c>
    </row>
    <row r="786" spans="1:14" x14ac:dyDescent="0.2">
      <c r="A786" s="19"/>
      <c r="B786" s="20"/>
      <c r="C786" s="10"/>
      <c r="D786" s="10"/>
      <c r="E786" s="21"/>
      <c r="F786" s="21"/>
      <c r="N786" s="23">
        <f t="shared" si="12"/>
        <v>0</v>
      </c>
    </row>
    <row r="787" spans="1:14" x14ac:dyDescent="0.2">
      <c r="A787" s="19"/>
      <c r="B787" s="20"/>
      <c r="C787" s="10"/>
      <c r="D787" s="10"/>
      <c r="E787" s="21"/>
      <c r="F787" s="21"/>
      <c r="N787" s="23">
        <f t="shared" si="12"/>
        <v>0</v>
      </c>
    </row>
    <row r="788" spans="1:14" x14ac:dyDescent="0.2">
      <c r="A788" s="19"/>
      <c r="B788" s="20"/>
      <c r="C788" s="10"/>
      <c r="D788" s="10"/>
      <c r="E788" s="21"/>
      <c r="F788" s="21"/>
      <c r="N788" s="23">
        <f t="shared" si="12"/>
        <v>0</v>
      </c>
    </row>
    <row r="789" spans="1:14" x14ac:dyDescent="0.2">
      <c r="A789" s="19"/>
      <c r="B789" s="20"/>
      <c r="C789" s="10"/>
      <c r="D789" s="10"/>
      <c r="E789" s="21"/>
      <c r="F789" s="21"/>
      <c r="N789" s="23">
        <f t="shared" si="12"/>
        <v>0</v>
      </c>
    </row>
    <row r="790" spans="1:14" x14ac:dyDescent="0.2">
      <c r="A790" s="19"/>
      <c r="B790" s="20"/>
      <c r="C790" s="10"/>
      <c r="D790" s="10"/>
      <c r="E790" s="21"/>
      <c r="F790" s="21"/>
      <c r="N790" s="23">
        <f t="shared" si="12"/>
        <v>0</v>
      </c>
    </row>
    <row r="791" spans="1:14" x14ac:dyDescent="0.2">
      <c r="A791" s="19"/>
      <c r="B791" s="20"/>
      <c r="C791" s="10"/>
      <c r="D791" s="10"/>
      <c r="E791" s="21"/>
      <c r="F791" s="21"/>
      <c r="N791" s="23">
        <f t="shared" si="12"/>
        <v>0</v>
      </c>
    </row>
    <row r="792" spans="1:14" x14ac:dyDescent="0.2">
      <c r="A792" s="19"/>
      <c r="B792" s="20"/>
      <c r="C792" s="10"/>
      <c r="D792" s="10"/>
      <c r="E792" s="21"/>
      <c r="F792" s="21"/>
      <c r="N792" s="23">
        <f t="shared" si="12"/>
        <v>0</v>
      </c>
    </row>
    <row r="793" spans="1:14" x14ac:dyDescent="0.2">
      <c r="A793" s="19"/>
      <c r="B793" s="20"/>
      <c r="C793" s="10"/>
      <c r="D793" s="10"/>
      <c r="E793" s="21"/>
      <c r="F793" s="21"/>
      <c r="N793" s="23">
        <f t="shared" si="12"/>
        <v>0</v>
      </c>
    </row>
    <row r="794" spans="1:14" x14ac:dyDescent="0.2">
      <c r="A794" s="19"/>
      <c r="B794" s="20"/>
      <c r="C794" s="10"/>
      <c r="D794" s="10"/>
      <c r="E794" s="21"/>
      <c r="F794" s="21"/>
      <c r="N794" s="23">
        <f t="shared" si="12"/>
        <v>0</v>
      </c>
    </row>
    <row r="795" spans="1:14" x14ac:dyDescent="0.2">
      <c r="A795" s="19"/>
      <c r="B795" s="20"/>
      <c r="C795" s="10"/>
      <c r="D795" s="10"/>
      <c r="E795" s="21"/>
      <c r="F795" s="21"/>
      <c r="N795" s="23">
        <f t="shared" si="12"/>
        <v>0</v>
      </c>
    </row>
    <row r="796" spans="1:14" x14ac:dyDescent="0.2">
      <c r="A796" s="19"/>
      <c r="B796" s="20"/>
      <c r="C796" s="10"/>
      <c r="D796" s="10"/>
      <c r="E796" s="21"/>
      <c r="F796" s="21"/>
      <c r="N796" s="23">
        <f t="shared" ref="N796:N859" si="13">IF(K796="WON",(I796-1)*E796*$B$2*(1-$B$3),-(E796*$B$2))</f>
        <v>0</v>
      </c>
    </row>
    <row r="797" spans="1:14" x14ac:dyDescent="0.2">
      <c r="A797" s="19"/>
      <c r="B797" s="20"/>
      <c r="C797" s="10"/>
      <c r="D797" s="10"/>
      <c r="E797" s="21"/>
      <c r="F797" s="21"/>
      <c r="N797" s="23">
        <f t="shared" si="13"/>
        <v>0</v>
      </c>
    </row>
    <row r="798" spans="1:14" x14ac:dyDescent="0.2">
      <c r="A798" s="19"/>
      <c r="B798" s="20"/>
      <c r="C798" s="10"/>
      <c r="D798" s="10"/>
      <c r="E798" s="21"/>
      <c r="F798" s="21"/>
      <c r="N798" s="23">
        <f t="shared" si="13"/>
        <v>0</v>
      </c>
    </row>
    <row r="799" spans="1:14" x14ac:dyDescent="0.2">
      <c r="A799" s="19"/>
      <c r="B799" s="20"/>
      <c r="C799" s="10"/>
      <c r="D799" s="10"/>
      <c r="E799" s="21"/>
      <c r="F799" s="21"/>
      <c r="N799" s="23">
        <f t="shared" si="13"/>
        <v>0</v>
      </c>
    </row>
    <row r="800" spans="1:14" x14ac:dyDescent="0.2">
      <c r="A800" s="19"/>
      <c r="B800" s="20"/>
      <c r="C800" s="10"/>
      <c r="D800" s="10"/>
      <c r="E800" s="21"/>
      <c r="F800" s="21"/>
      <c r="N800" s="23">
        <f t="shared" si="13"/>
        <v>0</v>
      </c>
    </row>
    <row r="801" spans="1:14" x14ac:dyDescent="0.2">
      <c r="A801" s="19"/>
      <c r="B801" s="20"/>
      <c r="C801" s="10"/>
      <c r="D801" s="10"/>
      <c r="E801" s="21"/>
      <c r="F801" s="21"/>
      <c r="N801" s="23">
        <f t="shared" si="13"/>
        <v>0</v>
      </c>
    </row>
    <row r="802" spans="1:14" x14ac:dyDescent="0.2">
      <c r="A802" s="19"/>
      <c r="B802" s="20"/>
      <c r="C802" s="10"/>
      <c r="D802" s="10"/>
      <c r="E802" s="21"/>
      <c r="F802" s="21"/>
      <c r="N802" s="23">
        <f t="shared" si="13"/>
        <v>0</v>
      </c>
    </row>
    <row r="803" spans="1:14" x14ac:dyDescent="0.2">
      <c r="A803" s="19"/>
      <c r="B803" s="20"/>
      <c r="C803" s="10"/>
      <c r="D803" s="10"/>
      <c r="E803" s="21"/>
      <c r="F803" s="21"/>
      <c r="N803" s="23">
        <f t="shared" si="13"/>
        <v>0</v>
      </c>
    </row>
    <row r="804" spans="1:14" x14ac:dyDescent="0.2">
      <c r="A804" s="19"/>
      <c r="B804" s="20"/>
      <c r="C804" s="10"/>
      <c r="D804" s="10"/>
      <c r="E804" s="21"/>
      <c r="F804" s="21"/>
      <c r="N804" s="23">
        <f t="shared" si="13"/>
        <v>0</v>
      </c>
    </row>
    <row r="805" spans="1:14" x14ac:dyDescent="0.2">
      <c r="A805" s="19"/>
      <c r="B805" s="20"/>
      <c r="C805" s="10"/>
      <c r="D805" s="10"/>
      <c r="E805" s="21"/>
      <c r="F805" s="21"/>
      <c r="N805" s="23">
        <f t="shared" si="13"/>
        <v>0</v>
      </c>
    </row>
    <row r="806" spans="1:14" x14ac:dyDescent="0.2">
      <c r="A806" s="19"/>
      <c r="B806" s="20"/>
      <c r="C806" s="10"/>
      <c r="D806" s="10"/>
      <c r="E806" s="21"/>
      <c r="F806" s="21"/>
      <c r="N806" s="23">
        <f t="shared" si="13"/>
        <v>0</v>
      </c>
    </row>
    <row r="807" spans="1:14" x14ac:dyDescent="0.2">
      <c r="A807" s="19"/>
      <c r="B807" s="20"/>
      <c r="C807" s="10"/>
      <c r="D807" s="10"/>
      <c r="E807" s="21"/>
      <c r="F807" s="21"/>
      <c r="N807" s="23">
        <f t="shared" si="13"/>
        <v>0</v>
      </c>
    </row>
    <row r="808" spans="1:14" x14ac:dyDescent="0.2">
      <c r="A808" s="19"/>
      <c r="B808" s="20"/>
      <c r="C808" s="10"/>
      <c r="D808" s="10"/>
      <c r="E808" s="21"/>
      <c r="F808" s="21"/>
      <c r="N808" s="23">
        <f t="shared" si="13"/>
        <v>0</v>
      </c>
    </row>
    <row r="809" spans="1:14" x14ac:dyDescent="0.2">
      <c r="A809" s="19"/>
      <c r="B809" s="20"/>
      <c r="C809" s="10"/>
      <c r="D809" s="10"/>
      <c r="E809" s="21"/>
      <c r="F809" s="21"/>
      <c r="N809" s="23">
        <f t="shared" si="13"/>
        <v>0</v>
      </c>
    </row>
    <row r="810" spans="1:14" x14ac:dyDescent="0.2">
      <c r="A810" s="19"/>
      <c r="B810" s="20"/>
      <c r="C810" s="10"/>
      <c r="D810" s="10"/>
      <c r="E810" s="21"/>
      <c r="F810" s="21"/>
      <c r="N810" s="23">
        <f t="shared" si="13"/>
        <v>0</v>
      </c>
    </row>
    <row r="811" spans="1:14" x14ac:dyDescent="0.2">
      <c r="A811" s="19"/>
      <c r="B811" s="20"/>
      <c r="C811" s="10"/>
      <c r="D811" s="10"/>
      <c r="E811" s="21"/>
      <c r="F811" s="21"/>
      <c r="N811" s="23">
        <f t="shared" si="13"/>
        <v>0</v>
      </c>
    </row>
    <row r="812" spans="1:14" x14ac:dyDescent="0.2">
      <c r="A812" s="19"/>
      <c r="B812" s="20"/>
      <c r="C812" s="10"/>
      <c r="D812" s="10"/>
      <c r="E812" s="21"/>
      <c r="F812" s="21"/>
      <c r="N812" s="23">
        <f t="shared" si="13"/>
        <v>0</v>
      </c>
    </row>
    <row r="813" spans="1:14" x14ac:dyDescent="0.2">
      <c r="A813" s="19"/>
      <c r="B813" s="20"/>
      <c r="C813" s="10"/>
      <c r="D813" s="10"/>
      <c r="E813" s="21"/>
      <c r="F813" s="21"/>
      <c r="N813" s="23">
        <f t="shared" si="13"/>
        <v>0</v>
      </c>
    </row>
    <row r="814" spans="1:14" x14ac:dyDescent="0.2">
      <c r="A814" s="19"/>
      <c r="B814" s="20"/>
      <c r="C814" s="10"/>
      <c r="D814" s="10"/>
      <c r="E814" s="21"/>
      <c r="F814" s="21"/>
      <c r="N814" s="23">
        <f t="shared" si="13"/>
        <v>0</v>
      </c>
    </row>
    <row r="815" spans="1:14" x14ac:dyDescent="0.2">
      <c r="A815" s="19"/>
      <c r="B815" s="20"/>
      <c r="C815" s="10"/>
      <c r="D815" s="10"/>
      <c r="E815" s="21"/>
      <c r="F815" s="21"/>
      <c r="N815" s="23">
        <f t="shared" si="13"/>
        <v>0</v>
      </c>
    </row>
    <row r="816" spans="1:14" x14ac:dyDescent="0.2">
      <c r="A816" s="19"/>
      <c r="B816" s="20"/>
      <c r="C816" s="10"/>
      <c r="D816" s="10"/>
      <c r="E816" s="21"/>
      <c r="F816" s="21"/>
      <c r="N816" s="23">
        <f t="shared" si="13"/>
        <v>0</v>
      </c>
    </row>
    <row r="817" spans="1:14" x14ac:dyDescent="0.2">
      <c r="A817" s="19"/>
      <c r="B817" s="20"/>
      <c r="C817" s="10"/>
      <c r="D817" s="10"/>
      <c r="E817" s="21"/>
      <c r="F817" s="21"/>
      <c r="N817" s="23">
        <f t="shared" si="13"/>
        <v>0</v>
      </c>
    </row>
    <row r="818" spans="1:14" x14ac:dyDescent="0.2">
      <c r="A818" s="19"/>
      <c r="B818" s="20"/>
      <c r="C818" s="10"/>
      <c r="D818" s="10"/>
      <c r="E818" s="21"/>
      <c r="F818" s="21"/>
      <c r="N818" s="23">
        <f t="shared" si="13"/>
        <v>0</v>
      </c>
    </row>
    <row r="819" spans="1:14" x14ac:dyDescent="0.2">
      <c r="A819" s="19"/>
      <c r="B819" s="20"/>
      <c r="C819" s="10"/>
      <c r="D819" s="10"/>
      <c r="E819" s="21"/>
      <c r="F819" s="21"/>
      <c r="N819" s="23">
        <f t="shared" si="13"/>
        <v>0</v>
      </c>
    </row>
    <row r="820" spans="1:14" x14ac:dyDescent="0.2">
      <c r="A820" s="19"/>
      <c r="B820" s="20"/>
      <c r="C820" s="10"/>
      <c r="D820" s="10"/>
      <c r="E820" s="21"/>
      <c r="F820" s="21"/>
      <c r="N820" s="23">
        <f t="shared" si="13"/>
        <v>0</v>
      </c>
    </row>
    <row r="821" spans="1:14" x14ac:dyDescent="0.2">
      <c r="A821" s="19"/>
      <c r="B821" s="20"/>
      <c r="C821" s="10"/>
      <c r="D821" s="10"/>
      <c r="E821" s="21"/>
      <c r="F821" s="21"/>
      <c r="N821" s="23">
        <f t="shared" si="13"/>
        <v>0</v>
      </c>
    </row>
    <row r="822" spans="1:14" x14ac:dyDescent="0.2">
      <c r="A822" s="19"/>
      <c r="B822" s="20"/>
      <c r="C822" s="10"/>
      <c r="D822" s="10"/>
      <c r="E822" s="21"/>
      <c r="F822" s="21"/>
      <c r="N822" s="23">
        <f t="shared" si="13"/>
        <v>0</v>
      </c>
    </row>
    <row r="823" spans="1:14" x14ac:dyDescent="0.2">
      <c r="A823" s="19"/>
      <c r="B823" s="20"/>
      <c r="C823" s="10"/>
      <c r="D823" s="10"/>
      <c r="E823" s="21"/>
      <c r="F823" s="21"/>
      <c r="N823" s="23">
        <f t="shared" si="13"/>
        <v>0</v>
      </c>
    </row>
    <row r="824" spans="1:14" x14ac:dyDescent="0.2">
      <c r="A824" s="19"/>
      <c r="B824" s="20"/>
      <c r="C824" s="10"/>
      <c r="D824" s="10"/>
      <c r="E824" s="21"/>
      <c r="F824" s="21"/>
      <c r="N824" s="23">
        <f t="shared" si="13"/>
        <v>0</v>
      </c>
    </row>
    <row r="825" spans="1:14" x14ac:dyDescent="0.2">
      <c r="A825" s="19"/>
      <c r="B825" s="20"/>
      <c r="C825" s="10"/>
      <c r="D825" s="10"/>
      <c r="E825" s="21"/>
      <c r="F825" s="21"/>
      <c r="N825" s="23">
        <f t="shared" si="13"/>
        <v>0</v>
      </c>
    </row>
    <row r="826" spans="1:14" x14ac:dyDescent="0.2">
      <c r="A826" s="19"/>
      <c r="B826" s="20"/>
      <c r="C826" s="10"/>
      <c r="D826" s="10"/>
      <c r="E826" s="21"/>
      <c r="F826" s="21"/>
      <c r="N826" s="23">
        <f t="shared" si="13"/>
        <v>0</v>
      </c>
    </row>
    <row r="827" spans="1:14" x14ac:dyDescent="0.2">
      <c r="A827" s="19"/>
      <c r="B827" s="20"/>
      <c r="C827" s="10"/>
      <c r="D827" s="10"/>
      <c r="E827" s="21"/>
      <c r="F827" s="21"/>
      <c r="N827" s="23">
        <f t="shared" si="13"/>
        <v>0</v>
      </c>
    </row>
    <row r="828" spans="1:14" x14ac:dyDescent="0.2">
      <c r="A828" s="19"/>
      <c r="B828" s="20"/>
      <c r="C828" s="10"/>
      <c r="D828" s="10"/>
      <c r="E828" s="21"/>
      <c r="F828" s="21"/>
      <c r="N828" s="23">
        <f t="shared" si="13"/>
        <v>0</v>
      </c>
    </row>
    <row r="829" spans="1:14" x14ac:dyDescent="0.2">
      <c r="A829" s="19"/>
      <c r="B829" s="20"/>
      <c r="C829" s="10"/>
      <c r="D829" s="10"/>
      <c r="E829" s="21"/>
      <c r="F829" s="21"/>
      <c r="N829" s="23">
        <f t="shared" si="13"/>
        <v>0</v>
      </c>
    </row>
    <row r="830" spans="1:14" x14ac:dyDescent="0.2">
      <c r="A830" s="19"/>
      <c r="B830" s="20"/>
      <c r="C830" s="10"/>
      <c r="D830" s="10"/>
      <c r="E830" s="21"/>
      <c r="F830" s="21"/>
      <c r="N830" s="23">
        <f t="shared" si="13"/>
        <v>0</v>
      </c>
    </row>
    <row r="831" spans="1:14" x14ac:dyDescent="0.2">
      <c r="A831" s="19"/>
      <c r="B831" s="20"/>
      <c r="C831" s="10"/>
      <c r="D831" s="10"/>
      <c r="E831" s="21"/>
      <c r="F831" s="21"/>
      <c r="N831" s="23">
        <f t="shared" si="13"/>
        <v>0</v>
      </c>
    </row>
    <row r="832" spans="1:14" x14ac:dyDescent="0.2">
      <c r="A832" s="19"/>
      <c r="B832" s="20"/>
      <c r="C832" s="10"/>
      <c r="D832" s="10"/>
      <c r="E832" s="21"/>
      <c r="F832" s="21"/>
      <c r="N832" s="23">
        <f t="shared" si="13"/>
        <v>0</v>
      </c>
    </row>
    <row r="833" spans="1:14" x14ac:dyDescent="0.2">
      <c r="A833" s="19"/>
      <c r="B833" s="20"/>
      <c r="C833" s="10"/>
      <c r="D833" s="10"/>
      <c r="E833" s="21"/>
      <c r="F833" s="21"/>
      <c r="N833" s="23">
        <f t="shared" si="13"/>
        <v>0</v>
      </c>
    </row>
    <row r="834" spans="1:14" x14ac:dyDescent="0.2">
      <c r="A834" s="19"/>
      <c r="B834" s="20"/>
      <c r="C834" s="10"/>
      <c r="D834" s="10"/>
      <c r="E834" s="21"/>
      <c r="F834" s="21"/>
      <c r="N834" s="23">
        <f t="shared" si="13"/>
        <v>0</v>
      </c>
    </row>
    <row r="835" spans="1:14" x14ac:dyDescent="0.2">
      <c r="A835" s="19"/>
      <c r="B835" s="20"/>
      <c r="C835" s="10"/>
      <c r="D835" s="10"/>
      <c r="E835" s="21"/>
      <c r="F835" s="21"/>
      <c r="N835" s="23">
        <f t="shared" si="13"/>
        <v>0</v>
      </c>
    </row>
    <row r="836" spans="1:14" x14ac:dyDescent="0.2">
      <c r="A836" s="19"/>
      <c r="B836" s="20"/>
      <c r="C836" s="10"/>
      <c r="D836" s="10"/>
      <c r="E836" s="21"/>
      <c r="F836" s="21"/>
      <c r="N836" s="23">
        <f t="shared" si="13"/>
        <v>0</v>
      </c>
    </row>
    <row r="837" spans="1:14" x14ac:dyDescent="0.2">
      <c r="A837" s="19"/>
      <c r="B837" s="20"/>
      <c r="C837" s="10"/>
      <c r="D837" s="10"/>
      <c r="E837" s="21"/>
      <c r="F837" s="21"/>
      <c r="N837" s="23">
        <f t="shared" si="13"/>
        <v>0</v>
      </c>
    </row>
    <row r="838" spans="1:14" x14ac:dyDescent="0.2">
      <c r="A838" s="19"/>
      <c r="B838" s="20"/>
      <c r="C838" s="10"/>
      <c r="D838" s="10"/>
      <c r="E838" s="21"/>
      <c r="F838" s="21"/>
      <c r="N838" s="23">
        <f t="shared" si="13"/>
        <v>0</v>
      </c>
    </row>
    <row r="839" spans="1:14" x14ac:dyDescent="0.2">
      <c r="A839" s="19"/>
      <c r="B839" s="20"/>
      <c r="C839" s="10"/>
      <c r="D839" s="10"/>
      <c r="E839" s="21"/>
      <c r="F839" s="21"/>
      <c r="N839" s="23">
        <f t="shared" si="13"/>
        <v>0</v>
      </c>
    </row>
    <row r="840" spans="1:14" x14ac:dyDescent="0.2">
      <c r="A840" s="19"/>
      <c r="B840" s="20"/>
      <c r="C840" s="10"/>
      <c r="D840" s="10"/>
      <c r="E840" s="21"/>
      <c r="F840" s="21"/>
      <c r="N840" s="23">
        <f t="shared" si="13"/>
        <v>0</v>
      </c>
    </row>
    <row r="841" spans="1:14" x14ac:dyDescent="0.2">
      <c r="A841" s="19"/>
      <c r="B841" s="20"/>
      <c r="C841" s="10"/>
      <c r="D841" s="10"/>
      <c r="E841" s="21"/>
      <c r="F841" s="21"/>
      <c r="N841" s="23">
        <f t="shared" si="13"/>
        <v>0</v>
      </c>
    </row>
    <row r="842" spans="1:14" x14ac:dyDescent="0.2">
      <c r="A842" s="19"/>
      <c r="B842" s="20"/>
      <c r="C842" s="10"/>
      <c r="D842" s="10"/>
      <c r="E842" s="21"/>
      <c r="F842" s="21"/>
      <c r="N842" s="23">
        <f t="shared" si="13"/>
        <v>0</v>
      </c>
    </row>
    <row r="843" spans="1:14" x14ac:dyDescent="0.2">
      <c r="A843" s="19"/>
      <c r="B843" s="20"/>
      <c r="C843" s="10"/>
      <c r="D843" s="10"/>
      <c r="E843" s="21"/>
      <c r="F843" s="21"/>
      <c r="N843" s="23">
        <f t="shared" si="13"/>
        <v>0</v>
      </c>
    </row>
    <row r="844" spans="1:14" x14ac:dyDescent="0.2">
      <c r="A844" s="19"/>
      <c r="B844" s="20"/>
      <c r="C844" s="10"/>
      <c r="D844" s="10"/>
      <c r="E844" s="21"/>
      <c r="F844" s="21"/>
      <c r="N844" s="23">
        <f t="shared" si="13"/>
        <v>0</v>
      </c>
    </row>
    <row r="845" spans="1:14" x14ac:dyDescent="0.2">
      <c r="A845" s="19"/>
      <c r="B845" s="20"/>
      <c r="C845" s="10"/>
      <c r="D845" s="10"/>
      <c r="E845" s="21"/>
      <c r="F845" s="21"/>
      <c r="N845" s="23">
        <f t="shared" si="13"/>
        <v>0</v>
      </c>
    </row>
    <row r="846" spans="1:14" x14ac:dyDescent="0.2">
      <c r="A846" s="19"/>
      <c r="B846" s="20"/>
      <c r="C846" s="10"/>
      <c r="D846" s="10"/>
      <c r="E846" s="21"/>
      <c r="F846" s="21"/>
      <c r="N846" s="23">
        <f t="shared" si="13"/>
        <v>0</v>
      </c>
    </row>
    <row r="847" spans="1:14" x14ac:dyDescent="0.2">
      <c r="A847" s="19"/>
      <c r="B847" s="20"/>
      <c r="C847" s="10"/>
      <c r="D847" s="10"/>
      <c r="E847" s="21"/>
      <c r="F847" s="21"/>
      <c r="N847" s="23">
        <f t="shared" si="13"/>
        <v>0</v>
      </c>
    </row>
    <row r="848" spans="1:14" x14ac:dyDescent="0.2">
      <c r="A848" s="19"/>
      <c r="B848" s="20"/>
      <c r="C848" s="10"/>
      <c r="D848" s="10"/>
      <c r="E848" s="21"/>
      <c r="F848" s="21"/>
      <c r="N848" s="23">
        <f t="shared" si="13"/>
        <v>0</v>
      </c>
    </row>
    <row r="849" spans="1:14" x14ac:dyDescent="0.2">
      <c r="A849" s="19"/>
      <c r="B849" s="20"/>
      <c r="C849" s="10"/>
      <c r="D849" s="10"/>
      <c r="E849" s="21"/>
      <c r="F849" s="21"/>
      <c r="N849" s="23">
        <f t="shared" si="13"/>
        <v>0</v>
      </c>
    </row>
    <row r="850" spans="1:14" x14ac:dyDescent="0.2">
      <c r="A850" s="19"/>
      <c r="B850" s="20"/>
      <c r="C850" s="10"/>
      <c r="D850" s="10"/>
      <c r="E850" s="21"/>
      <c r="F850" s="21"/>
      <c r="N850" s="23">
        <f t="shared" si="13"/>
        <v>0</v>
      </c>
    </row>
    <row r="851" spans="1:14" x14ac:dyDescent="0.2">
      <c r="A851" s="19"/>
      <c r="B851" s="20"/>
      <c r="C851" s="10"/>
      <c r="D851" s="10"/>
      <c r="E851" s="21"/>
      <c r="F851" s="21"/>
      <c r="N851" s="23">
        <f t="shared" si="13"/>
        <v>0</v>
      </c>
    </row>
    <row r="852" spans="1:14" x14ac:dyDescent="0.2">
      <c r="A852" s="19"/>
      <c r="B852" s="20"/>
      <c r="C852" s="10"/>
      <c r="D852" s="10"/>
      <c r="E852" s="21"/>
      <c r="F852" s="21"/>
      <c r="N852" s="23">
        <f t="shared" si="13"/>
        <v>0</v>
      </c>
    </row>
    <row r="853" spans="1:14" x14ac:dyDescent="0.2">
      <c r="A853" s="19"/>
      <c r="B853" s="20"/>
      <c r="C853" s="10"/>
      <c r="D853" s="10"/>
      <c r="E853" s="21"/>
      <c r="F853" s="21"/>
      <c r="N853" s="23">
        <f t="shared" si="13"/>
        <v>0</v>
      </c>
    </row>
    <row r="854" spans="1:14" x14ac:dyDescent="0.2">
      <c r="A854" s="19"/>
      <c r="B854" s="20"/>
      <c r="C854" s="10"/>
      <c r="D854" s="10"/>
      <c r="E854" s="21"/>
      <c r="F854" s="21"/>
      <c r="N854" s="23">
        <f t="shared" si="13"/>
        <v>0</v>
      </c>
    </row>
    <row r="855" spans="1:14" x14ac:dyDescent="0.2">
      <c r="A855" s="19"/>
      <c r="B855" s="20"/>
      <c r="C855" s="10"/>
      <c r="D855" s="10"/>
      <c r="E855" s="21"/>
      <c r="F855" s="21"/>
      <c r="N855" s="23">
        <f t="shared" si="13"/>
        <v>0</v>
      </c>
    </row>
    <row r="856" spans="1:14" x14ac:dyDescent="0.2">
      <c r="A856" s="19"/>
      <c r="B856" s="20"/>
      <c r="C856" s="10"/>
      <c r="D856" s="10"/>
      <c r="E856" s="21"/>
      <c r="F856" s="21"/>
      <c r="N856" s="23">
        <f t="shared" si="13"/>
        <v>0</v>
      </c>
    </row>
    <row r="857" spans="1:14" x14ac:dyDescent="0.2">
      <c r="A857" s="19"/>
      <c r="B857" s="20"/>
      <c r="C857" s="10"/>
      <c r="D857" s="10"/>
      <c r="E857" s="21"/>
      <c r="F857" s="21"/>
      <c r="N857" s="23">
        <f t="shared" si="13"/>
        <v>0</v>
      </c>
    </row>
    <row r="858" spans="1:14" x14ac:dyDescent="0.2">
      <c r="A858" s="19"/>
      <c r="B858" s="20"/>
      <c r="C858" s="10"/>
      <c r="D858" s="10"/>
      <c r="E858" s="21"/>
      <c r="F858" s="21"/>
      <c r="N858" s="23">
        <f t="shared" si="13"/>
        <v>0</v>
      </c>
    </row>
    <row r="859" spans="1:14" x14ac:dyDescent="0.2">
      <c r="A859" s="19"/>
      <c r="B859" s="20"/>
      <c r="C859" s="10"/>
      <c r="D859" s="10"/>
      <c r="E859" s="21"/>
      <c r="F859" s="21"/>
      <c r="N859" s="23">
        <f t="shared" si="13"/>
        <v>0</v>
      </c>
    </row>
    <row r="860" spans="1:14" x14ac:dyDescent="0.2">
      <c r="A860" s="19"/>
      <c r="B860" s="20"/>
      <c r="C860" s="10"/>
      <c r="D860" s="10"/>
      <c r="E860" s="21"/>
      <c r="F860" s="21"/>
      <c r="N860" s="23">
        <f t="shared" ref="N860:N923" si="14">IF(K860="WON",(I860-1)*E860*$B$2*(1-$B$3),-(E860*$B$2))</f>
        <v>0</v>
      </c>
    </row>
    <row r="861" spans="1:14" x14ac:dyDescent="0.2">
      <c r="A861" s="19"/>
      <c r="B861" s="20"/>
      <c r="C861" s="10"/>
      <c r="D861" s="10"/>
      <c r="E861" s="21"/>
      <c r="F861" s="21"/>
      <c r="N861" s="23">
        <f t="shared" si="14"/>
        <v>0</v>
      </c>
    </row>
    <row r="862" spans="1:14" x14ac:dyDescent="0.2">
      <c r="A862" s="19"/>
      <c r="B862" s="20"/>
      <c r="C862" s="10"/>
      <c r="D862" s="10"/>
      <c r="E862" s="21"/>
      <c r="F862" s="21"/>
      <c r="N862" s="23">
        <f t="shared" si="14"/>
        <v>0</v>
      </c>
    </row>
    <row r="863" spans="1:14" x14ac:dyDescent="0.2">
      <c r="A863" s="19"/>
      <c r="B863" s="20"/>
      <c r="C863" s="10"/>
      <c r="D863" s="10"/>
      <c r="E863" s="21"/>
      <c r="F863" s="21"/>
      <c r="N863" s="23">
        <f t="shared" si="14"/>
        <v>0</v>
      </c>
    </row>
    <row r="864" spans="1:14" x14ac:dyDescent="0.2">
      <c r="A864" s="19"/>
      <c r="B864" s="20"/>
      <c r="C864" s="10"/>
      <c r="D864" s="10"/>
      <c r="E864" s="21"/>
      <c r="F864" s="21"/>
      <c r="N864" s="23">
        <f t="shared" si="14"/>
        <v>0</v>
      </c>
    </row>
    <row r="865" spans="1:14" x14ac:dyDescent="0.2">
      <c r="A865" s="19"/>
      <c r="B865" s="20"/>
      <c r="C865" s="10"/>
      <c r="D865" s="10"/>
      <c r="E865" s="21"/>
      <c r="F865" s="21"/>
      <c r="N865" s="23">
        <f t="shared" si="14"/>
        <v>0</v>
      </c>
    </row>
    <row r="866" spans="1:14" x14ac:dyDescent="0.2">
      <c r="A866" s="19"/>
      <c r="B866" s="20"/>
      <c r="C866" s="10"/>
      <c r="D866" s="10"/>
      <c r="E866" s="21"/>
      <c r="F866" s="21"/>
      <c r="N866" s="23">
        <f t="shared" si="14"/>
        <v>0</v>
      </c>
    </row>
    <row r="867" spans="1:14" x14ac:dyDescent="0.2">
      <c r="A867" s="19"/>
      <c r="B867" s="20"/>
      <c r="C867" s="10"/>
      <c r="D867" s="10"/>
      <c r="E867" s="21"/>
      <c r="F867" s="21"/>
      <c r="N867" s="23">
        <f t="shared" si="14"/>
        <v>0</v>
      </c>
    </row>
    <row r="868" spans="1:14" x14ac:dyDescent="0.2">
      <c r="A868" s="19"/>
      <c r="B868" s="20"/>
      <c r="C868" s="10"/>
      <c r="D868" s="10"/>
      <c r="E868" s="21"/>
      <c r="F868" s="21"/>
      <c r="N868" s="23">
        <f t="shared" si="14"/>
        <v>0</v>
      </c>
    </row>
    <row r="869" spans="1:14" x14ac:dyDescent="0.2">
      <c r="A869" s="19"/>
      <c r="B869" s="20"/>
      <c r="C869" s="10"/>
      <c r="D869" s="10"/>
      <c r="E869" s="21"/>
      <c r="F869" s="21"/>
      <c r="N869" s="23">
        <f t="shared" si="14"/>
        <v>0</v>
      </c>
    </row>
    <row r="870" spans="1:14" x14ac:dyDescent="0.2">
      <c r="A870" s="19"/>
      <c r="B870" s="20"/>
      <c r="C870" s="10"/>
      <c r="D870" s="10"/>
      <c r="E870" s="21"/>
      <c r="F870" s="21"/>
      <c r="N870" s="23">
        <f t="shared" si="14"/>
        <v>0</v>
      </c>
    </row>
    <row r="871" spans="1:14" x14ac:dyDescent="0.2">
      <c r="A871" s="19"/>
      <c r="B871" s="20"/>
      <c r="C871" s="10"/>
      <c r="D871" s="10"/>
      <c r="E871" s="21"/>
      <c r="F871" s="21"/>
      <c r="N871" s="23">
        <f t="shared" si="14"/>
        <v>0</v>
      </c>
    </row>
    <row r="872" spans="1:14" x14ac:dyDescent="0.2">
      <c r="A872" s="19"/>
      <c r="B872" s="20"/>
      <c r="C872" s="10"/>
      <c r="D872" s="10"/>
      <c r="E872" s="21"/>
      <c r="F872" s="21"/>
      <c r="N872" s="23">
        <f t="shared" si="14"/>
        <v>0</v>
      </c>
    </row>
    <row r="873" spans="1:14" x14ac:dyDescent="0.2">
      <c r="A873" s="19"/>
      <c r="B873" s="20"/>
      <c r="C873" s="10"/>
      <c r="D873" s="10"/>
      <c r="E873" s="21"/>
      <c r="F873" s="21"/>
      <c r="N873" s="23">
        <f t="shared" si="14"/>
        <v>0</v>
      </c>
    </row>
    <row r="874" spans="1:14" x14ac:dyDescent="0.2">
      <c r="A874" s="19"/>
      <c r="B874" s="20"/>
      <c r="C874" s="10"/>
      <c r="D874" s="10"/>
      <c r="E874" s="21"/>
      <c r="F874" s="21"/>
      <c r="N874" s="23">
        <f t="shared" si="14"/>
        <v>0</v>
      </c>
    </row>
    <row r="875" spans="1:14" x14ac:dyDescent="0.2">
      <c r="A875" s="19"/>
      <c r="B875" s="20"/>
      <c r="C875" s="10"/>
      <c r="D875" s="10"/>
      <c r="E875" s="21"/>
      <c r="F875" s="21"/>
      <c r="N875" s="23">
        <f t="shared" si="14"/>
        <v>0</v>
      </c>
    </row>
    <row r="876" spans="1:14" x14ac:dyDescent="0.2">
      <c r="A876" s="19"/>
      <c r="B876" s="20"/>
      <c r="C876" s="10"/>
      <c r="D876" s="10"/>
      <c r="E876" s="21"/>
      <c r="F876" s="21"/>
      <c r="N876" s="23">
        <f t="shared" si="14"/>
        <v>0</v>
      </c>
    </row>
    <row r="877" spans="1:14" x14ac:dyDescent="0.2">
      <c r="A877" s="19"/>
      <c r="B877" s="20"/>
      <c r="C877" s="10"/>
      <c r="D877" s="10"/>
      <c r="E877" s="21"/>
      <c r="F877" s="21"/>
      <c r="N877" s="23">
        <f t="shared" si="14"/>
        <v>0</v>
      </c>
    </row>
    <row r="878" spans="1:14" x14ac:dyDescent="0.2">
      <c r="A878" s="19"/>
      <c r="B878" s="20"/>
      <c r="C878" s="10"/>
      <c r="D878" s="10"/>
      <c r="E878" s="21"/>
      <c r="F878" s="21"/>
      <c r="N878" s="23">
        <f t="shared" si="14"/>
        <v>0</v>
      </c>
    </row>
    <row r="879" spans="1:14" x14ac:dyDescent="0.2">
      <c r="A879" s="19"/>
      <c r="B879" s="20"/>
      <c r="C879" s="10"/>
      <c r="D879" s="10"/>
      <c r="E879" s="21"/>
      <c r="F879" s="21"/>
      <c r="N879" s="23">
        <f t="shared" si="14"/>
        <v>0</v>
      </c>
    </row>
    <row r="880" spans="1:14" x14ac:dyDescent="0.2">
      <c r="A880" s="19"/>
      <c r="B880" s="20"/>
      <c r="C880" s="10"/>
      <c r="D880" s="10"/>
      <c r="E880" s="21"/>
      <c r="F880" s="21"/>
      <c r="N880" s="23">
        <f t="shared" si="14"/>
        <v>0</v>
      </c>
    </row>
    <row r="881" spans="1:14" x14ac:dyDescent="0.2">
      <c r="A881" s="19"/>
      <c r="B881" s="20"/>
      <c r="C881" s="10"/>
      <c r="D881" s="10"/>
      <c r="E881" s="21"/>
      <c r="F881" s="21"/>
      <c r="N881" s="23">
        <f t="shared" si="14"/>
        <v>0</v>
      </c>
    </row>
    <row r="882" spans="1:14" x14ac:dyDescent="0.2">
      <c r="A882" s="19"/>
      <c r="B882" s="20"/>
      <c r="C882" s="10"/>
      <c r="D882" s="10"/>
      <c r="E882" s="21"/>
      <c r="F882" s="21"/>
      <c r="N882" s="23">
        <f t="shared" si="14"/>
        <v>0</v>
      </c>
    </row>
    <row r="883" spans="1:14" x14ac:dyDescent="0.2">
      <c r="A883" s="19"/>
      <c r="B883" s="20"/>
      <c r="C883" s="10"/>
      <c r="D883" s="10"/>
      <c r="E883" s="21"/>
      <c r="F883" s="21"/>
      <c r="N883" s="23">
        <f t="shared" si="14"/>
        <v>0</v>
      </c>
    </row>
    <row r="884" spans="1:14" x14ac:dyDescent="0.2">
      <c r="A884" s="19"/>
      <c r="B884" s="20"/>
      <c r="C884" s="10"/>
      <c r="D884" s="10"/>
      <c r="E884" s="21"/>
      <c r="F884" s="21"/>
      <c r="N884" s="23">
        <f t="shared" si="14"/>
        <v>0</v>
      </c>
    </row>
    <row r="885" spans="1:14" x14ac:dyDescent="0.2">
      <c r="A885" s="19"/>
      <c r="B885" s="20"/>
      <c r="C885" s="10"/>
      <c r="D885" s="10"/>
      <c r="E885" s="21"/>
      <c r="F885" s="21"/>
      <c r="N885" s="23">
        <f t="shared" si="14"/>
        <v>0</v>
      </c>
    </row>
    <row r="886" spans="1:14" x14ac:dyDescent="0.2">
      <c r="A886" s="19"/>
      <c r="B886" s="20"/>
      <c r="C886" s="10"/>
      <c r="D886" s="10"/>
      <c r="E886" s="21"/>
      <c r="F886" s="21"/>
      <c r="N886" s="23">
        <f t="shared" si="14"/>
        <v>0</v>
      </c>
    </row>
    <row r="887" spans="1:14" x14ac:dyDescent="0.2">
      <c r="A887" s="19"/>
      <c r="B887" s="20"/>
      <c r="C887" s="10"/>
      <c r="D887" s="10"/>
      <c r="E887" s="21"/>
      <c r="F887" s="21"/>
      <c r="N887" s="23">
        <f t="shared" si="14"/>
        <v>0</v>
      </c>
    </row>
    <row r="888" spans="1:14" x14ac:dyDescent="0.2">
      <c r="A888" s="19"/>
      <c r="B888" s="20"/>
      <c r="C888" s="10"/>
      <c r="D888" s="10"/>
      <c r="E888" s="21"/>
      <c r="F888" s="21"/>
      <c r="N888" s="23">
        <f t="shared" si="14"/>
        <v>0</v>
      </c>
    </row>
    <row r="889" spans="1:14" x14ac:dyDescent="0.2">
      <c r="A889" s="19"/>
      <c r="B889" s="20"/>
      <c r="C889" s="10"/>
      <c r="D889" s="10"/>
      <c r="E889" s="21"/>
      <c r="F889" s="21"/>
      <c r="N889" s="23">
        <f t="shared" si="14"/>
        <v>0</v>
      </c>
    </row>
    <row r="890" spans="1:14" x14ac:dyDescent="0.2">
      <c r="A890" s="19"/>
      <c r="B890" s="20"/>
      <c r="C890" s="10"/>
      <c r="D890" s="10"/>
      <c r="E890" s="21"/>
      <c r="F890" s="21"/>
      <c r="N890" s="23">
        <f t="shared" si="14"/>
        <v>0</v>
      </c>
    </row>
    <row r="891" spans="1:14" x14ac:dyDescent="0.2">
      <c r="A891" s="19"/>
      <c r="B891" s="20"/>
      <c r="C891" s="10"/>
      <c r="D891" s="10"/>
      <c r="E891" s="21"/>
      <c r="F891" s="21"/>
      <c r="N891" s="23">
        <f t="shared" si="14"/>
        <v>0</v>
      </c>
    </row>
    <row r="892" spans="1:14" x14ac:dyDescent="0.2">
      <c r="A892" s="19"/>
      <c r="B892" s="20"/>
      <c r="C892" s="10"/>
      <c r="D892" s="10"/>
      <c r="E892" s="21"/>
      <c r="F892" s="21"/>
      <c r="N892" s="23">
        <f t="shared" si="14"/>
        <v>0</v>
      </c>
    </row>
    <row r="893" spans="1:14" x14ac:dyDescent="0.2">
      <c r="A893" s="19"/>
      <c r="B893" s="20"/>
      <c r="C893" s="10"/>
      <c r="D893" s="10"/>
      <c r="E893" s="21"/>
      <c r="F893" s="21"/>
      <c r="N893" s="23">
        <f t="shared" si="14"/>
        <v>0</v>
      </c>
    </row>
    <row r="894" spans="1:14" x14ac:dyDescent="0.2">
      <c r="A894" s="19"/>
      <c r="B894" s="20"/>
      <c r="C894" s="10"/>
      <c r="D894" s="10"/>
      <c r="E894" s="21"/>
      <c r="F894" s="21"/>
      <c r="N894" s="23">
        <f t="shared" si="14"/>
        <v>0</v>
      </c>
    </row>
    <row r="895" spans="1:14" x14ac:dyDescent="0.2">
      <c r="A895" s="19"/>
      <c r="B895" s="20"/>
      <c r="C895" s="10"/>
      <c r="D895" s="10"/>
      <c r="E895" s="21"/>
      <c r="F895" s="21"/>
      <c r="N895" s="23">
        <f t="shared" si="14"/>
        <v>0</v>
      </c>
    </row>
    <row r="896" spans="1:14" x14ac:dyDescent="0.2">
      <c r="A896" s="19"/>
      <c r="B896" s="20"/>
      <c r="C896" s="10"/>
      <c r="D896" s="10"/>
      <c r="E896" s="21"/>
      <c r="F896" s="21"/>
      <c r="N896" s="23">
        <f t="shared" si="14"/>
        <v>0</v>
      </c>
    </row>
    <row r="897" spans="1:14" x14ac:dyDescent="0.2">
      <c r="A897" s="19"/>
      <c r="B897" s="20"/>
      <c r="C897" s="10"/>
      <c r="D897" s="10"/>
      <c r="E897" s="21"/>
      <c r="F897" s="21"/>
      <c r="N897" s="23">
        <f t="shared" si="14"/>
        <v>0</v>
      </c>
    </row>
    <row r="898" spans="1:14" x14ac:dyDescent="0.2">
      <c r="A898" s="19"/>
      <c r="B898" s="20"/>
      <c r="C898" s="10"/>
      <c r="D898" s="10"/>
      <c r="E898" s="21"/>
      <c r="F898" s="21"/>
      <c r="N898" s="23">
        <f t="shared" si="14"/>
        <v>0</v>
      </c>
    </row>
    <row r="899" spans="1:14" x14ac:dyDescent="0.2">
      <c r="A899" s="19"/>
      <c r="B899" s="20"/>
      <c r="C899" s="10"/>
      <c r="D899" s="10"/>
      <c r="E899" s="21"/>
      <c r="F899" s="21"/>
      <c r="N899" s="23">
        <f t="shared" si="14"/>
        <v>0</v>
      </c>
    </row>
    <row r="900" spans="1:14" x14ac:dyDescent="0.2">
      <c r="A900" s="19"/>
      <c r="B900" s="20"/>
      <c r="C900" s="10"/>
      <c r="D900" s="10"/>
      <c r="E900" s="21"/>
      <c r="F900" s="21"/>
      <c r="N900" s="23">
        <f t="shared" si="14"/>
        <v>0</v>
      </c>
    </row>
    <row r="901" spans="1:14" x14ac:dyDescent="0.2">
      <c r="A901" s="19"/>
      <c r="B901" s="20"/>
      <c r="C901" s="10"/>
      <c r="D901" s="10"/>
      <c r="E901" s="21"/>
      <c r="F901" s="21"/>
      <c r="N901" s="23">
        <f t="shared" si="14"/>
        <v>0</v>
      </c>
    </row>
    <row r="902" spans="1:14" x14ac:dyDescent="0.2">
      <c r="A902" s="19"/>
      <c r="B902" s="20"/>
      <c r="C902" s="10"/>
      <c r="D902" s="10"/>
      <c r="E902" s="21"/>
      <c r="F902" s="21"/>
      <c r="N902" s="23">
        <f t="shared" si="14"/>
        <v>0</v>
      </c>
    </row>
    <row r="903" spans="1:14" x14ac:dyDescent="0.2">
      <c r="A903" s="19"/>
      <c r="B903" s="20"/>
      <c r="C903" s="10"/>
      <c r="D903" s="10"/>
      <c r="E903" s="21"/>
      <c r="F903" s="21"/>
      <c r="N903" s="23">
        <f t="shared" si="14"/>
        <v>0</v>
      </c>
    </row>
    <row r="904" spans="1:14" x14ac:dyDescent="0.2">
      <c r="A904" s="19"/>
      <c r="B904" s="20"/>
      <c r="C904" s="10"/>
      <c r="D904" s="10"/>
      <c r="E904" s="21"/>
      <c r="F904" s="21"/>
      <c r="N904" s="23">
        <f t="shared" si="14"/>
        <v>0</v>
      </c>
    </row>
    <row r="905" spans="1:14" x14ac:dyDescent="0.2">
      <c r="A905" s="19"/>
      <c r="B905" s="20"/>
      <c r="C905" s="10"/>
      <c r="D905" s="10"/>
      <c r="E905" s="21"/>
      <c r="F905" s="21"/>
      <c r="N905" s="23">
        <f t="shared" si="14"/>
        <v>0</v>
      </c>
    </row>
    <row r="906" spans="1:14" x14ac:dyDescent="0.2">
      <c r="A906" s="19"/>
      <c r="B906" s="20"/>
      <c r="C906" s="10"/>
      <c r="D906" s="10"/>
      <c r="E906" s="21"/>
      <c r="F906" s="21"/>
      <c r="N906" s="23">
        <f t="shared" si="14"/>
        <v>0</v>
      </c>
    </row>
    <row r="907" spans="1:14" x14ac:dyDescent="0.2">
      <c r="A907" s="19"/>
      <c r="B907" s="20"/>
      <c r="C907" s="10"/>
      <c r="D907" s="10"/>
      <c r="E907" s="21"/>
      <c r="F907" s="21"/>
      <c r="N907" s="23">
        <f t="shared" si="14"/>
        <v>0</v>
      </c>
    </row>
    <row r="908" spans="1:14" x14ac:dyDescent="0.2">
      <c r="A908" s="19"/>
      <c r="B908" s="20"/>
      <c r="C908" s="10"/>
      <c r="D908" s="10"/>
      <c r="E908" s="21"/>
      <c r="F908" s="21"/>
      <c r="N908" s="23">
        <f t="shared" si="14"/>
        <v>0</v>
      </c>
    </row>
    <row r="909" spans="1:14" x14ac:dyDescent="0.2">
      <c r="A909" s="19"/>
      <c r="B909" s="20"/>
      <c r="C909" s="10"/>
      <c r="D909" s="10"/>
      <c r="E909" s="21"/>
      <c r="F909" s="21"/>
      <c r="N909" s="23">
        <f t="shared" si="14"/>
        <v>0</v>
      </c>
    </row>
    <row r="910" spans="1:14" x14ac:dyDescent="0.2">
      <c r="A910" s="19"/>
      <c r="B910" s="20"/>
      <c r="C910" s="10"/>
      <c r="D910" s="10"/>
      <c r="E910" s="21"/>
      <c r="F910" s="21"/>
      <c r="N910" s="23">
        <f t="shared" si="14"/>
        <v>0</v>
      </c>
    </row>
    <row r="911" spans="1:14" x14ac:dyDescent="0.2">
      <c r="A911" s="19"/>
      <c r="B911" s="20"/>
      <c r="C911" s="10"/>
      <c r="D911" s="10"/>
      <c r="E911" s="21"/>
      <c r="F911" s="21"/>
      <c r="N911" s="23">
        <f t="shared" si="14"/>
        <v>0</v>
      </c>
    </row>
    <row r="912" spans="1:14" x14ac:dyDescent="0.2">
      <c r="A912" s="19"/>
      <c r="B912" s="20"/>
      <c r="C912" s="10"/>
      <c r="D912" s="10"/>
      <c r="E912" s="21"/>
      <c r="F912" s="21"/>
      <c r="N912" s="23">
        <f t="shared" si="14"/>
        <v>0</v>
      </c>
    </row>
    <row r="913" spans="1:14" x14ac:dyDescent="0.2">
      <c r="A913" s="19"/>
      <c r="B913" s="20"/>
      <c r="C913" s="10"/>
      <c r="D913" s="10"/>
      <c r="E913" s="21"/>
      <c r="F913" s="21"/>
      <c r="N913" s="23">
        <f t="shared" si="14"/>
        <v>0</v>
      </c>
    </row>
    <row r="914" spans="1:14" x14ac:dyDescent="0.2">
      <c r="A914" s="19"/>
      <c r="B914" s="20"/>
      <c r="C914" s="10"/>
      <c r="D914" s="10"/>
      <c r="E914" s="21"/>
      <c r="F914" s="21"/>
      <c r="N914" s="23">
        <f t="shared" si="14"/>
        <v>0</v>
      </c>
    </row>
    <row r="915" spans="1:14" x14ac:dyDescent="0.2">
      <c r="A915" s="19"/>
      <c r="B915" s="20"/>
      <c r="C915" s="10"/>
      <c r="D915" s="10"/>
      <c r="E915" s="21"/>
      <c r="F915" s="21"/>
      <c r="N915" s="23">
        <f t="shared" si="14"/>
        <v>0</v>
      </c>
    </row>
    <row r="916" spans="1:14" x14ac:dyDescent="0.2">
      <c r="A916" s="19"/>
      <c r="B916" s="20"/>
      <c r="C916" s="10"/>
      <c r="D916" s="10"/>
      <c r="E916" s="21"/>
      <c r="F916" s="21"/>
      <c r="N916" s="23">
        <f t="shared" si="14"/>
        <v>0</v>
      </c>
    </row>
    <row r="917" spans="1:14" x14ac:dyDescent="0.2">
      <c r="A917" s="19"/>
      <c r="B917" s="20"/>
      <c r="C917" s="10"/>
      <c r="D917" s="10"/>
      <c r="E917" s="21"/>
      <c r="F917" s="21"/>
      <c r="N917" s="23">
        <f t="shared" si="14"/>
        <v>0</v>
      </c>
    </row>
    <row r="918" spans="1:14" x14ac:dyDescent="0.2">
      <c r="A918" s="19"/>
      <c r="B918" s="20"/>
      <c r="C918" s="10"/>
      <c r="D918" s="10"/>
      <c r="E918" s="21"/>
      <c r="F918" s="21"/>
      <c r="N918" s="23">
        <f t="shared" si="14"/>
        <v>0</v>
      </c>
    </row>
    <row r="919" spans="1:14" x14ac:dyDescent="0.2">
      <c r="A919" s="19"/>
      <c r="B919" s="20"/>
      <c r="C919" s="10"/>
      <c r="D919" s="10"/>
      <c r="E919" s="21"/>
      <c r="F919" s="21"/>
      <c r="N919" s="23">
        <f t="shared" si="14"/>
        <v>0</v>
      </c>
    </row>
    <row r="920" spans="1:14" x14ac:dyDescent="0.2">
      <c r="A920" s="19"/>
      <c r="B920" s="20"/>
      <c r="C920" s="10"/>
      <c r="D920" s="10"/>
      <c r="E920" s="21"/>
      <c r="F920" s="21"/>
      <c r="N920" s="23">
        <f t="shared" si="14"/>
        <v>0</v>
      </c>
    </row>
    <row r="921" spans="1:14" x14ac:dyDescent="0.2">
      <c r="A921" s="19"/>
      <c r="B921" s="20"/>
      <c r="C921" s="10"/>
      <c r="D921" s="10"/>
      <c r="E921" s="21"/>
      <c r="F921" s="21"/>
      <c r="N921" s="23">
        <f t="shared" si="14"/>
        <v>0</v>
      </c>
    </row>
    <row r="922" spans="1:14" x14ac:dyDescent="0.2">
      <c r="A922" s="19"/>
      <c r="B922" s="20"/>
      <c r="C922" s="10"/>
      <c r="D922" s="10"/>
      <c r="E922" s="21"/>
      <c r="F922" s="21"/>
      <c r="N922" s="23">
        <f t="shared" si="14"/>
        <v>0</v>
      </c>
    </row>
    <row r="923" spans="1:14" x14ac:dyDescent="0.2">
      <c r="A923" s="19"/>
      <c r="B923" s="20"/>
      <c r="C923" s="10"/>
      <c r="D923" s="10"/>
      <c r="E923" s="21"/>
      <c r="F923" s="21"/>
      <c r="N923" s="23">
        <f t="shared" si="14"/>
        <v>0</v>
      </c>
    </row>
    <row r="924" spans="1:14" x14ac:dyDescent="0.2">
      <c r="A924" s="19"/>
      <c r="B924" s="20"/>
      <c r="C924" s="10"/>
      <c r="D924" s="10"/>
      <c r="E924" s="21"/>
      <c r="F924" s="21"/>
      <c r="N924" s="23">
        <f t="shared" ref="N924:N987" si="15">IF(K924="WON",(I924-1)*E924*$B$2*(1-$B$3),-(E924*$B$2))</f>
        <v>0</v>
      </c>
    </row>
    <row r="925" spans="1:14" x14ac:dyDescent="0.2">
      <c r="A925" s="19"/>
      <c r="B925" s="20"/>
      <c r="C925" s="10"/>
      <c r="D925" s="10"/>
      <c r="E925" s="21"/>
      <c r="F925" s="21"/>
      <c r="N925" s="23">
        <f t="shared" si="15"/>
        <v>0</v>
      </c>
    </row>
    <row r="926" spans="1:14" x14ac:dyDescent="0.2">
      <c r="A926" s="19"/>
      <c r="B926" s="20"/>
      <c r="C926" s="10"/>
      <c r="D926" s="10"/>
      <c r="E926" s="21"/>
      <c r="F926" s="21"/>
      <c r="N926" s="23">
        <f t="shared" si="15"/>
        <v>0</v>
      </c>
    </row>
    <row r="927" spans="1:14" x14ac:dyDescent="0.2">
      <c r="A927" s="19"/>
      <c r="B927" s="20"/>
      <c r="C927" s="10"/>
      <c r="D927" s="10"/>
      <c r="E927" s="21"/>
      <c r="F927" s="21"/>
      <c r="N927" s="23">
        <f t="shared" si="15"/>
        <v>0</v>
      </c>
    </row>
    <row r="928" spans="1:14" x14ac:dyDescent="0.2">
      <c r="A928" s="19"/>
      <c r="B928" s="20"/>
      <c r="C928" s="10"/>
      <c r="D928" s="10"/>
      <c r="E928" s="21"/>
      <c r="F928" s="21"/>
      <c r="N928" s="23">
        <f t="shared" si="15"/>
        <v>0</v>
      </c>
    </row>
    <row r="929" spans="1:14" x14ac:dyDescent="0.2">
      <c r="A929" s="19"/>
      <c r="B929" s="20"/>
      <c r="C929" s="10"/>
      <c r="D929" s="10"/>
      <c r="E929" s="21"/>
      <c r="F929" s="21"/>
      <c r="N929" s="23">
        <f t="shared" si="15"/>
        <v>0</v>
      </c>
    </row>
    <row r="930" spans="1:14" x14ac:dyDescent="0.2">
      <c r="A930" s="19"/>
      <c r="B930" s="20"/>
      <c r="C930" s="10"/>
      <c r="D930" s="10"/>
      <c r="E930" s="21"/>
      <c r="F930" s="21"/>
      <c r="N930" s="23">
        <f t="shared" si="15"/>
        <v>0</v>
      </c>
    </row>
    <row r="931" spans="1:14" x14ac:dyDescent="0.2">
      <c r="A931" s="19"/>
      <c r="B931" s="20"/>
      <c r="C931" s="10"/>
      <c r="D931" s="10"/>
      <c r="E931" s="21"/>
      <c r="F931" s="21"/>
      <c r="N931" s="23">
        <f t="shared" si="15"/>
        <v>0</v>
      </c>
    </row>
    <row r="932" spans="1:14" x14ac:dyDescent="0.2">
      <c r="A932" s="19"/>
      <c r="B932" s="20"/>
      <c r="C932" s="10"/>
      <c r="D932" s="10"/>
      <c r="E932" s="21"/>
      <c r="F932" s="21"/>
      <c r="N932" s="23">
        <f t="shared" si="15"/>
        <v>0</v>
      </c>
    </row>
    <row r="933" spans="1:14" x14ac:dyDescent="0.2">
      <c r="A933" s="19"/>
      <c r="B933" s="20"/>
      <c r="C933" s="10"/>
      <c r="D933" s="10"/>
      <c r="E933" s="21"/>
      <c r="F933" s="21"/>
      <c r="N933" s="23">
        <f t="shared" si="15"/>
        <v>0</v>
      </c>
    </row>
    <row r="934" spans="1:14" x14ac:dyDescent="0.2">
      <c r="A934" s="19"/>
      <c r="B934" s="20"/>
      <c r="C934" s="10"/>
      <c r="D934" s="10"/>
      <c r="E934" s="21"/>
      <c r="F934" s="21"/>
      <c r="N934" s="23">
        <f t="shared" si="15"/>
        <v>0</v>
      </c>
    </row>
    <row r="935" spans="1:14" x14ac:dyDescent="0.2">
      <c r="A935" s="19"/>
      <c r="B935" s="20"/>
      <c r="C935" s="10"/>
      <c r="D935" s="10"/>
      <c r="E935" s="21"/>
      <c r="F935" s="21"/>
      <c r="N935" s="23">
        <f t="shared" si="15"/>
        <v>0</v>
      </c>
    </row>
    <row r="936" spans="1:14" x14ac:dyDescent="0.2">
      <c r="A936" s="19"/>
      <c r="B936" s="20"/>
      <c r="C936" s="10"/>
      <c r="D936" s="10"/>
      <c r="E936" s="21"/>
      <c r="F936" s="21"/>
      <c r="N936" s="23">
        <f t="shared" si="15"/>
        <v>0</v>
      </c>
    </row>
    <row r="937" spans="1:14" x14ac:dyDescent="0.2">
      <c r="A937" s="19"/>
      <c r="B937" s="20"/>
      <c r="C937" s="10"/>
      <c r="D937" s="10"/>
      <c r="E937" s="21"/>
      <c r="F937" s="21"/>
      <c r="N937" s="23">
        <f t="shared" si="15"/>
        <v>0</v>
      </c>
    </row>
    <row r="938" spans="1:14" x14ac:dyDescent="0.2">
      <c r="A938" s="19"/>
      <c r="B938" s="20"/>
      <c r="C938" s="10"/>
      <c r="D938" s="10"/>
      <c r="E938" s="21"/>
      <c r="F938" s="21"/>
      <c r="N938" s="23">
        <f t="shared" si="15"/>
        <v>0</v>
      </c>
    </row>
    <row r="939" spans="1:14" x14ac:dyDescent="0.2">
      <c r="A939" s="19"/>
      <c r="B939" s="20"/>
      <c r="C939" s="10"/>
      <c r="D939" s="10"/>
      <c r="E939" s="21"/>
      <c r="F939" s="21"/>
      <c r="N939" s="23">
        <f t="shared" si="15"/>
        <v>0</v>
      </c>
    </row>
    <row r="940" spans="1:14" x14ac:dyDescent="0.2">
      <c r="A940" s="19"/>
      <c r="B940" s="20"/>
      <c r="C940" s="10"/>
      <c r="D940" s="10"/>
      <c r="E940" s="21"/>
      <c r="F940" s="21"/>
      <c r="N940" s="23">
        <f t="shared" si="15"/>
        <v>0</v>
      </c>
    </row>
    <row r="941" spans="1:14" x14ac:dyDescent="0.2">
      <c r="A941" s="19"/>
      <c r="B941" s="20"/>
      <c r="C941" s="10"/>
      <c r="D941" s="10"/>
      <c r="E941" s="21"/>
      <c r="F941" s="21"/>
      <c r="N941" s="23">
        <f t="shared" si="15"/>
        <v>0</v>
      </c>
    </row>
    <row r="942" spans="1:14" x14ac:dyDescent="0.2">
      <c r="A942" s="19"/>
      <c r="B942" s="20"/>
      <c r="C942" s="10"/>
      <c r="D942" s="10"/>
      <c r="E942" s="21"/>
      <c r="F942" s="21"/>
      <c r="N942" s="23">
        <f t="shared" si="15"/>
        <v>0</v>
      </c>
    </row>
    <row r="943" spans="1:14" x14ac:dyDescent="0.2">
      <c r="A943" s="19"/>
      <c r="B943" s="20"/>
      <c r="C943" s="10"/>
      <c r="D943" s="10"/>
      <c r="E943" s="21"/>
      <c r="F943" s="21"/>
      <c r="N943" s="23">
        <f t="shared" si="15"/>
        <v>0</v>
      </c>
    </row>
    <row r="944" spans="1:14" x14ac:dyDescent="0.2">
      <c r="A944" s="19"/>
      <c r="B944" s="20"/>
      <c r="C944" s="10"/>
      <c r="D944" s="10"/>
      <c r="E944" s="21"/>
      <c r="F944" s="21"/>
      <c r="N944" s="23">
        <f t="shared" si="15"/>
        <v>0</v>
      </c>
    </row>
    <row r="945" spans="1:14" x14ac:dyDescent="0.2">
      <c r="A945" s="19"/>
      <c r="B945" s="20"/>
      <c r="C945" s="10"/>
      <c r="D945" s="10"/>
      <c r="E945" s="21"/>
      <c r="F945" s="21"/>
      <c r="N945" s="23">
        <f t="shared" si="15"/>
        <v>0</v>
      </c>
    </row>
    <row r="946" spans="1:14" x14ac:dyDescent="0.2">
      <c r="A946" s="19"/>
      <c r="B946" s="20"/>
      <c r="C946" s="10"/>
      <c r="D946" s="10"/>
      <c r="E946" s="21"/>
      <c r="F946" s="21"/>
      <c r="N946" s="23">
        <f t="shared" si="15"/>
        <v>0</v>
      </c>
    </row>
    <row r="947" spans="1:14" x14ac:dyDescent="0.2">
      <c r="A947" s="19"/>
      <c r="B947" s="20"/>
      <c r="C947" s="10"/>
      <c r="D947" s="10"/>
      <c r="E947" s="21"/>
      <c r="F947" s="21"/>
      <c r="N947" s="23">
        <f t="shared" si="15"/>
        <v>0</v>
      </c>
    </row>
    <row r="948" spans="1:14" x14ac:dyDescent="0.2">
      <c r="A948" s="19"/>
      <c r="B948" s="20"/>
      <c r="C948" s="10"/>
      <c r="D948" s="10"/>
      <c r="E948" s="21"/>
      <c r="F948" s="21"/>
      <c r="N948" s="23">
        <f t="shared" si="15"/>
        <v>0</v>
      </c>
    </row>
    <row r="949" spans="1:14" x14ac:dyDescent="0.2">
      <c r="A949" s="19"/>
      <c r="B949" s="20"/>
      <c r="C949" s="10"/>
      <c r="D949" s="10"/>
      <c r="E949" s="21"/>
      <c r="F949" s="21"/>
      <c r="N949" s="23">
        <f t="shared" si="15"/>
        <v>0</v>
      </c>
    </row>
    <row r="950" spans="1:14" x14ac:dyDescent="0.2">
      <c r="A950" s="19"/>
      <c r="B950" s="20"/>
      <c r="C950" s="10"/>
      <c r="D950" s="10"/>
      <c r="E950" s="21"/>
      <c r="F950" s="21"/>
      <c r="N950" s="23">
        <f t="shared" si="15"/>
        <v>0</v>
      </c>
    </row>
    <row r="951" spans="1:14" x14ac:dyDescent="0.2">
      <c r="A951" s="19"/>
      <c r="B951" s="20"/>
      <c r="C951" s="10"/>
      <c r="D951" s="10"/>
      <c r="E951" s="21"/>
      <c r="F951" s="21"/>
      <c r="N951" s="23">
        <f t="shared" si="15"/>
        <v>0</v>
      </c>
    </row>
    <row r="952" spans="1:14" x14ac:dyDescent="0.2">
      <c r="A952" s="19"/>
      <c r="B952" s="20"/>
      <c r="C952" s="10"/>
      <c r="D952" s="10"/>
      <c r="E952" s="21"/>
      <c r="F952" s="21"/>
      <c r="N952" s="23">
        <f t="shared" si="15"/>
        <v>0</v>
      </c>
    </row>
    <row r="953" spans="1:14" x14ac:dyDescent="0.2">
      <c r="A953" s="19"/>
      <c r="B953" s="20"/>
      <c r="C953" s="10"/>
      <c r="D953" s="10"/>
      <c r="E953" s="21"/>
      <c r="F953" s="21"/>
      <c r="N953" s="23">
        <f t="shared" si="15"/>
        <v>0</v>
      </c>
    </row>
    <row r="954" spans="1:14" x14ac:dyDescent="0.2">
      <c r="A954" s="19"/>
      <c r="B954" s="20"/>
      <c r="C954" s="10"/>
      <c r="D954" s="10"/>
      <c r="E954" s="21"/>
      <c r="F954" s="21"/>
      <c r="N954" s="23">
        <f t="shared" si="15"/>
        <v>0</v>
      </c>
    </row>
    <row r="955" spans="1:14" x14ac:dyDescent="0.2">
      <c r="A955" s="19"/>
      <c r="B955" s="20"/>
      <c r="C955" s="10"/>
      <c r="D955" s="10"/>
      <c r="E955" s="21"/>
      <c r="F955" s="21"/>
      <c r="N955" s="23">
        <f t="shared" si="15"/>
        <v>0</v>
      </c>
    </row>
    <row r="956" spans="1:14" x14ac:dyDescent="0.2">
      <c r="A956" s="19"/>
      <c r="B956" s="20"/>
      <c r="C956" s="10"/>
      <c r="D956" s="10"/>
      <c r="E956" s="21"/>
      <c r="F956" s="21"/>
      <c r="N956" s="23">
        <f t="shared" si="15"/>
        <v>0</v>
      </c>
    </row>
    <row r="957" spans="1:14" x14ac:dyDescent="0.2">
      <c r="A957" s="19"/>
      <c r="B957" s="20"/>
      <c r="C957" s="10"/>
      <c r="D957" s="10"/>
      <c r="E957" s="21"/>
      <c r="F957" s="21"/>
      <c r="N957" s="23">
        <f t="shared" si="15"/>
        <v>0</v>
      </c>
    </row>
    <row r="958" spans="1:14" x14ac:dyDescent="0.2">
      <c r="A958" s="19"/>
      <c r="B958" s="20"/>
      <c r="C958" s="10"/>
      <c r="D958" s="10"/>
      <c r="E958" s="21"/>
      <c r="F958" s="21"/>
      <c r="N958" s="23">
        <f t="shared" si="15"/>
        <v>0</v>
      </c>
    </row>
    <row r="959" spans="1:14" x14ac:dyDescent="0.2">
      <c r="A959" s="19"/>
      <c r="B959" s="20"/>
      <c r="C959" s="10"/>
      <c r="D959" s="10"/>
      <c r="E959" s="21"/>
      <c r="F959" s="21"/>
      <c r="N959" s="23">
        <f t="shared" si="15"/>
        <v>0</v>
      </c>
    </row>
    <row r="960" spans="1:14" x14ac:dyDescent="0.2">
      <c r="A960" s="19"/>
      <c r="B960" s="20"/>
      <c r="C960" s="10"/>
      <c r="D960" s="10"/>
      <c r="E960" s="21"/>
      <c r="F960" s="21"/>
      <c r="N960" s="23">
        <f t="shared" si="15"/>
        <v>0</v>
      </c>
    </row>
    <row r="961" spans="1:14" x14ac:dyDescent="0.2">
      <c r="A961" s="19"/>
      <c r="B961" s="20"/>
      <c r="C961" s="10"/>
      <c r="D961" s="10"/>
      <c r="E961" s="21"/>
      <c r="F961" s="21"/>
      <c r="N961" s="23">
        <f t="shared" si="15"/>
        <v>0</v>
      </c>
    </row>
    <row r="962" spans="1:14" x14ac:dyDescent="0.2">
      <c r="A962" s="19"/>
      <c r="B962" s="20"/>
      <c r="C962" s="10"/>
      <c r="D962" s="10"/>
      <c r="E962" s="21"/>
      <c r="F962" s="21"/>
      <c r="N962" s="23">
        <f t="shared" si="15"/>
        <v>0</v>
      </c>
    </row>
    <row r="963" spans="1:14" x14ac:dyDescent="0.2">
      <c r="A963" s="19"/>
      <c r="B963" s="20"/>
      <c r="C963" s="10"/>
      <c r="D963" s="10"/>
      <c r="E963" s="21"/>
      <c r="F963" s="21"/>
      <c r="N963" s="23">
        <f t="shared" si="15"/>
        <v>0</v>
      </c>
    </row>
    <row r="964" spans="1:14" x14ac:dyDescent="0.2">
      <c r="A964" s="19"/>
      <c r="B964" s="20"/>
      <c r="C964" s="10"/>
      <c r="D964" s="10"/>
      <c r="E964" s="21"/>
      <c r="F964" s="21"/>
      <c r="N964" s="23">
        <f t="shared" si="15"/>
        <v>0</v>
      </c>
    </row>
    <row r="965" spans="1:14" x14ac:dyDescent="0.2">
      <c r="A965" s="19"/>
      <c r="B965" s="20"/>
      <c r="C965" s="10"/>
      <c r="D965" s="10"/>
      <c r="E965" s="21"/>
      <c r="F965" s="21"/>
      <c r="N965" s="23">
        <f t="shared" si="15"/>
        <v>0</v>
      </c>
    </row>
    <row r="966" spans="1:14" x14ac:dyDescent="0.2">
      <c r="A966" s="19"/>
      <c r="B966" s="20"/>
      <c r="C966" s="10"/>
      <c r="D966" s="10"/>
      <c r="E966" s="21"/>
      <c r="F966" s="21"/>
      <c r="N966" s="23">
        <f t="shared" si="15"/>
        <v>0</v>
      </c>
    </row>
    <row r="967" spans="1:14" x14ac:dyDescent="0.2">
      <c r="A967" s="19"/>
      <c r="B967" s="20"/>
      <c r="C967" s="10"/>
      <c r="D967" s="10"/>
      <c r="E967" s="21"/>
      <c r="F967" s="21"/>
      <c r="N967" s="23">
        <f t="shared" si="15"/>
        <v>0</v>
      </c>
    </row>
    <row r="968" spans="1:14" x14ac:dyDescent="0.2">
      <c r="A968" s="19"/>
      <c r="B968" s="20"/>
      <c r="C968" s="10"/>
      <c r="D968" s="10"/>
      <c r="E968" s="21"/>
      <c r="F968" s="21"/>
      <c r="N968" s="23">
        <f t="shared" si="15"/>
        <v>0</v>
      </c>
    </row>
    <row r="969" spans="1:14" x14ac:dyDescent="0.2">
      <c r="A969" s="19"/>
      <c r="B969" s="20"/>
      <c r="C969" s="10"/>
      <c r="D969" s="10"/>
      <c r="E969" s="21"/>
      <c r="F969" s="21"/>
      <c r="N969" s="23">
        <f t="shared" si="15"/>
        <v>0</v>
      </c>
    </row>
    <row r="970" spans="1:14" x14ac:dyDescent="0.2">
      <c r="A970" s="19"/>
      <c r="B970" s="20"/>
      <c r="C970" s="10"/>
      <c r="D970" s="10"/>
      <c r="E970" s="21"/>
      <c r="F970" s="21"/>
      <c r="N970" s="23">
        <f t="shared" si="15"/>
        <v>0</v>
      </c>
    </row>
    <row r="971" spans="1:14" x14ac:dyDescent="0.2">
      <c r="A971" s="19"/>
      <c r="B971" s="20"/>
      <c r="C971" s="10"/>
      <c r="D971" s="10"/>
      <c r="E971" s="21"/>
      <c r="F971" s="21"/>
      <c r="N971" s="23">
        <f t="shared" si="15"/>
        <v>0</v>
      </c>
    </row>
    <row r="972" spans="1:14" x14ac:dyDescent="0.2">
      <c r="A972" s="19"/>
      <c r="B972" s="20"/>
      <c r="C972" s="10"/>
      <c r="D972" s="10"/>
      <c r="E972" s="21"/>
      <c r="F972" s="21"/>
      <c r="N972" s="23">
        <f t="shared" si="15"/>
        <v>0</v>
      </c>
    </row>
    <row r="973" spans="1:14" x14ac:dyDescent="0.2">
      <c r="A973" s="19"/>
      <c r="B973" s="20"/>
      <c r="C973" s="10"/>
      <c r="D973" s="10"/>
      <c r="E973" s="21"/>
      <c r="F973" s="21"/>
      <c r="N973" s="23">
        <f t="shared" si="15"/>
        <v>0</v>
      </c>
    </row>
    <row r="974" spans="1:14" x14ac:dyDescent="0.2">
      <c r="A974" s="19"/>
      <c r="B974" s="20"/>
      <c r="C974" s="10"/>
      <c r="D974" s="10"/>
      <c r="E974" s="21"/>
      <c r="F974" s="21"/>
      <c r="N974" s="23">
        <f t="shared" si="15"/>
        <v>0</v>
      </c>
    </row>
    <row r="975" spans="1:14" x14ac:dyDescent="0.2">
      <c r="A975" s="19"/>
      <c r="B975" s="20"/>
      <c r="C975" s="10"/>
      <c r="D975" s="10"/>
      <c r="E975" s="21"/>
      <c r="F975" s="21"/>
      <c r="N975" s="23">
        <f t="shared" si="15"/>
        <v>0</v>
      </c>
    </row>
    <row r="976" spans="1:14" x14ac:dyDescent="0.2">
      <c r="A976" s="19"/>
      <c r="B976" s="20"/>
      <c r="C976" s="10"/>
      <c r="D976" s="10"/>
      <c r="E976" s="21"/>
      <c r="F976" s="21"/>
      <c r="N976" s="23">
        <f t="shared" si="15"/>
        <v>0</v>
      </c>
    </row>
    <row r="977" spans="1:14" x14ac:dyDescent="0.2">
      <c r="A977" s="19"/>
      <c r="B977" s="20"/>
      <c r="C977" s="10"/>
      <c r="D977" s="10"/>
      <c r="E977" s="21"/>
      <c r="F977" s="21"/>
      <c r="N977" s="23">
        <f t="shared" si="15"/>
        <v>0</v>
      </c>
    </row>
    <row r="978" spans="1:14" x14ac:dyDescent="0.2">
      <c r="A978" s="19"/>
      <c r="B978" s="20"/>
      <c r="C978" s="10"/>
      <c r="D978" s="10"/>
      <c r="E978" s="21"/>
      <c r="F978" s="21"/>
      <c r="N978" s="23">
        <f t="shared" si="15"/>
        <v>0</v>
      </c>
    </row>
    <row r="979" spans="1:14" x14ac:dyDescent="0.2">
      <c r="A979" s="19"/>
      <c r="B979" s="20"/>
      <c r="C979" s="10"/>
      <c r="D979" s="10"/>
      <c r="E979" s="21"/>
      <c r="F979" s="21"/>
      <c r="N979" s="23">
        <f t="shared" si="15"/>
        <v>0</v>
      </c>
    </row>
    <row r="980" spans="1:14" x14ac:dyDescent="0.2">
      <c r="A980" s="19"/>
      <c r="B980" s="20"/>
      <c r="C980" s="10"/>
      <c r="D980" s="10"/>
      <c r="E980" s="21"/>
      <c r="F980" s="21"/>
      <c r="N980" s="23">
        <f t="shared" si="15"/>
        <v>0</v>
      </c>
    </row>
    <row r="981" spans="1:14" x14ac:dyDescent="0.2">
      <c r="A981" s="19"/>
      <c r="B981" s="20"/>
      <c r="C981" s="10"/>
      <c r="D981" s="10"/>
      <c r="E981" s="21"/>
      <c r="F981" s="21"/>
      <c r="N981" s="23">
        <f t="shared" si="15"/>
        <v>0</v>
      </c>
    </row>
    <row r="982" spans="1:14" x14ac:dyDescent="0.2">
      <c r="A982" s="19"/>
      <c r="B982" s="20"/>
      <c r="C982" s="10"/>
      <c r="D982" s="10"/>
      <c r="E982" s="21"/>
      <c r="F982" s="21"/>
      <c r="N982" s="23">
        <f t="shared" si="15"/>
        <v>0</v>
      </c>
    </row>
    <row r="983" spans="1:14" x14ac:dyDescent="0.2">
      <c r="A983" s="19"/>
      <c r="B983" s="20"/>
      <c r="C983" s="10"/>
      <c r="D983" s="10"/>
      <c r="E983" s="21"/>
      <c r="F983" s="21"/>
      <c r="N983" s="23">
        <f t="shared" si="15"/>
        <v>0</v>
      </c>
    </row>
    <row r="984" spans="1:14" x14ac:dyDescent="0.2">
      <c r="A984" s="19"/>
      <c r="B984" s="20"/>
      <c r="C984" s="10"/>
      <c r="D984" s="10"/>
      <c r="E984" s="21"/>
      <c r="F984" s="21"/>
      <c r="N984" s="23">
        <f t="shared" si="15"/>
        <v>0</v>
      </c>
    </row>
    <row r="985" spans="1:14" x14ac:dyDescent="0.2">
      <c r="A985" s="19"/>
      <c r="B985" s="20"/>
      <c r="C985" s="10"/>
      <c r="D985" s="10"/>
      <c r="E985" s="21"/>
      <c r="F985" s="21"/>
      <c r="N985" s="23">
        <f t="shared" si="15"/>
        <v>0</v>
      </c>
    </row>
    <row r="986" spans="1:14" x14ac:dyDescent="0.2">
      <c r="A986" s="19"/>
      <c r="B986" s="20"/>
      <c r="C986" s="10"/>
      <c r="D986" s="10"/>
      <c r="E986" s="21"/>
      <c r="F986" s="21"/>
      <c r="N986" s="23">
        <f t="shared" si="15"/>
        <v>0</v>
      </c>
    </row>
    <row r="987" spans="1:14" x14ac:dyDescent="0.2">
      <c r="A987" s="19"/>
      <c r="B987" s="20"/>
      <c r="C987" s="10"/>
      <c r="D987" s="10"/>
      <c r="E987" s="21"/>
      <c r="F987" s="21"/>
      <c r="N987" s="23">
        <f t="shared" si="15"/>
        <v>0</v>
      </c>
    </row>
    <row r="988" spans="1:14" x14ac:dyDescent="0.2">
      <c r="A988" s="19"/>
      <c r="B988" s="20"/>
      <c r="C988" s="10"/>
      <c r="D988" s="10"/>
      <c r="E988" s="21"/>
      <c r="F988" s="21"/>
      <c r="N988" s="23">
        <f t="shared" ref="N988:N1010" si="16">IF(K988="WON",(I988-1)*E988*$B$2*(1-$B$3),-(E988*$B$2))</f>
        <v>0</v>
      </c>
    </row>
    <row r="989" spans="1:14" x14ac:dyDescent="0.2">
      <c r="A989" s="19"/>
      <c r="B989" s="20"/>
      <c r="C989" s="10"/>
      <c r="D989" s="10"/>
      <c r="E989" s="21"/>
      <c r="F989" s="21"/>
      <c r="N989" s="23">
        <f t="shared" si="16"/>
        <v>0</v>
      </c>
    </row>
    <row r="990" spans="1:14" x14ac:dyDescent="0.2">
      <c r="A990" s="19"/>
      <c r="B990" s="20"/>
      <c r="C990" s="10"/>
      <c r="D990" s="10"/>
      <c r="E990" s="21"/>
      <c r="F990" s="21"/>
      <c r="N990" s="23">
        <f t="shared" si="16"/>
        <v>0</v>
      </c>
    </row>
    <row r="991" spans="1:14" x14ac:dyDescent="0.2">
      <c r="A991" s="19"/>
      <c r="B991" s="20"/>
      <c r="C991" s="10"/>
      <c r="D991" s="10"/>
      <c r="E991" s="21"/>
      <c r="F991" s="21"/>
      <c r="N991" s="23">
        <f t="shared" si="16"/>
        <v>0</v>
      </c>
    </row>
    <row r="992" spans="1:14" x14ac:dyDescent="0.2">
      <c r="A992" s="19"/>
      <c r="B992" s="20"/>
      <c r="C992" s="10"/>
      <c r="D992" s="10"/>
      <c r="E992" s="21"/>
      <c r="F992" s="21"/>
      <c r="N992" s="23">
        <f t="shared" si="16"/>
        <v>0</v>
      </c>
    </row>
    <row r="993" spans="1:14" x14ac:dyDescent="0.2">
      <c r="A993" s="19"/>
      <c r="B993" s="20"/>
      <c r="C993" s="10"/>
      <c r="D993" s="10"/>
      <c r="E993" s="21"/>
      <c r="F993" s="21"/>
      <c r="N993" s="23">
        <f t="shared" si="16"/>
        <v>0</v>
      </c>
    </row>
    <row r="994" spans="1:14" x14ac:dyDescent="0.2">
      <c r="A994" s="19"/>
      <c r="B994" s="20"/>
      <c r="C994" s="10"/>
      <c r="D994" s="10"/>
      <c r="E994" s="21"/>
      <c r="F994" s="21"/>
      <c r="N994" s="23">
        <f t="shared" si="16"/>
        <v>0</v>
      </c>
    </row>
    <row r="995" spans="1:14" x14ac:dyDescent="0.2">
      <c r="A995" s="19"/>
      <c r="B995" s="20"/>
      <c r="C995" s="10"/>
      <c r="D995" s="10"/>
      <c r="E995" s="21"/>
      <c r="F995" s="21"/>
      <c r="N995" s="23">
        <f t="shared" si="16"/>
        <v>0</v>
      </c>
    </row>
    <row r="996" spans="1:14" x14ac:dyDescent="0.2">
      <c r="A996" s="19"/>
      <c r="B996" s="20"/>
      <c r="C996" s="10"/>
      <c r="D996" s="10"/>
      <c r="E996" s="21"/>
      <c r="F996" s="21"/>
      <c r="N996" s="23">
        <f t="shared" si="16"/>
        <v>0</v>
      </c>
    </row>
    <row r="997" spans="1:14" x14ac:dyDescent="0.2">
      <c r="A997" s="19"/>
      <c r="B997" s="20"/>
      <c r="C997" s="10"/>
      <c r="D997" s="10"/>
      <c r="E997" s="21"/>
      <c r="F997" s="21"/>
      <c r="N997" s="23">
        <f t="shared" si="16"/>
        <v>0</v>
      </c>
    </row>
    <row r="998" spans="1:14" x14ac:dyDescent="0.2">
      <c r="A998" s="19"/>
      <c r="B998" s="20"/>
      <c r="C998" s="10"/>
      <c r="D998" s="10"/>
      <c r="E998" s="21"/>
      <c r="F998" s="21"/>
      <c r="N998" s="23">
        <f t="shared" si="16"/>
        <v>0</v>
      </c>
    </row>
    <row r="999" spans="1:14" x14ac:dyDescent="0.2">
      <c r="A999" s="19"/>
      <c r="B999" s="20"/>
      <c r="C999" s="10"/>
      <c r="D999" s="10"/>
      <c r="E999" s="21"/>
      <c r="F999" s="21"/>
      <c r="N999" s="23">
        <f t="shared" si="16"/>
        <v>0</v>
      </c>
    </row>
    <row r="1000" spans="1:14" x14ac:dyDescent="0.2">
      <c r="A1000" s="19"/>
      <c r="B1000" s="20"/>
      <c r="C1000" s="10"/>
      <c r="D1000" s="10"/>
      <c r="E1000" s="21"/>
      <c r="F1000" s="21"/>
      <c r="N1000" s="23">
        <f t="shared" si="16"/>
        <v>0</v>
      </c>
    </row>
    <row r="1001" spans="1:14" x14ac:dyDescent="0.2">
      <c r="A1001" s="19"/>
      <c r="B1001" s="20"/>
      <c r="C1001" s="10"/>
      <c r="D1001" s="10"/>
      <c r="E1001" s="21"/>
      <c r="F1001" s="21"/>
      <c r="N1001" s="23">
        <f t="shared" si="16"/>
        <v>0</v>
      </c>
    </row>
    <row r="1002" spans="1:14" x14ac:dyDescent="0.2">
      <c r="A1002" s="19"/>
      <c r="B1002" s="20"/>
      <c r="C1002" s="10"/>
      <c r="D1002" s="10"/>
      <c r="E1002" s="21"/>
      <c r="F1002" s="21"/>
      <c r="N1002" s="23">
        <f t="shared" si="16"/>
        <v>0</v>
      </c>
    </row>
    <row r="1003" spans="1:14" x14ac:dyDescent="0.2">
      <c r="A1003" s="19"/>
      <c r="B1003" s="20"/>
      <c r="C1003" s="10"/>
      <c r="D1003" s="10"/>
      <c r="E1003" s="21"/>
      <c r="F1003" s="21"/>
      <c r="N1003" s="23">
        <f t="shared" si="16"/>
        <v>0</v>
      </c>
    </row>
    <row r="1004" spans="1:14" x14ac:dyDescent="0.2">
      <c r="A1004" s="19"/>
      <c r="B1004" s="20"/>
      <c r="C1004" s="10"/>
      <c r="D1004" s="10"/>
      <c r="E1004" s="21"/>
      <c r="F1004" s="21"/>
      <c r="N1004" s="23">
        <f t="shared" si="16"/>
        <v>0</v>
      </c>
    </row>
    <row r="1005" spans="1:14" x14ac:dyDescent="0.2">
      <c r="A1005" s="19"/>
      <c r="B1005" s="20"/>
      <c r="C1005" s="10"/>
      <c r="D1005" s="10"/>
      <c r="E1005" s="21"/>
      <c r="F1005" s="21"/>
      <c r="N1005" s="23">
        <f t="shared" si="16"/>
        <v>0</v>
      </c>
    </row>
    <row r="1006" spans="1:14" x14ac:dyDescent="0.2">
      <c r="A1006" s="19"/>
      <c r="B1006" s="20"/>
      <c r="C1006" s="10"/>
      <c r="D1006" s="10"/>
      <c r="E1006" s="21"/>
      <c r="F1006" s="21"/>
      <c r="N1006" s="23">
        <f t="shared" si="16"/>
        <v>0</v>
      </c>
    </row>
    <row r="1007" spans="1:14" x14ac:dyDescent="0.2">
      <c r="A1007" s="19"/>
      <c r="B1007" s="20"/>
      <c r="C1007" s="10"/>
      <c r="D1007" s="10"/>
      <c r="E1007" s="21"/>
      <c r="F1007" s="21"/>
      <c r="N1007" s="23">
        <f t="shared" si="16"/>
        <v>0</v>
      </c>
    </row>
    <row r="1008" spans="1:14" x14ac:dyDescent="0.2">
      <c r="A1008" s="19"/>
      <c r="B1008" s="20"/>
      <c r="C1008" s="10"/>
      <c r="D1008" s="10"/>
      <c r="E1008" s="21"/>
      <c r="F1008" s="21"/>
      <c r="N1008" s="23">
        <f t="shared" si="16"/>
        <v>0</v>
      </c>
    </row>
    <row r="1009" spans="1:14" x14ac:dyDescent="0.2">
      <c r="A1009" s="19"/>
      <c r="B1009" s="20"/>
      <c r="C1009" s="10"/>
      <c r="D1009" s="10"/>
      <c r="E1009" s="21"/>
      <c r="F1009" s="21"/>
      <c r="N1009" s="23">
        <f t="shared" si="16"/>
        <v>0</v>
      </c>
    </row>
    <row r="1010" spans="1:14" x14ac:dyDescent="0.2">
      <c r="A1010" s="19"/>
      <c r="B1010" s="20"/>
      <c r="C1010" s="10"/>
      <c r="D1010" s="10"/>
      <c r="E1010" s="21"/>
      <c r="F1010" s="21"/>
      <c r="N1010" s="23">
        <f t="shared" si="16"/>
        <v>0</v>
      </c>
    </row>
    <row r="1011" spans="1:14" s="47" customFormat="1" x14ac:dyDescent="0.2">
      <c r="A1011" s="40"/>
      <c r="B1011" s="41"/>
      <c r="C1011" s="42"/>
      <c r="D1011" s="42"/>
      <c r="E1011" s="43"/>
      <c r="F1011" s="43"/>
      <c r="G1011" s="44"/>
      <c r="H1011" s="44"/>
      <c r="I1011" s="45"/>
      <c r="J1011" s="44"/>
      <c r="K1011" s="45"/>
      <c r="L1011" s="46"/>
      <c r="M1011" s="46"/>
      <c r="N1011" s="23">
        <v>0</v>
      </c>
    </row>
    <row r="1012" spans="1:14" x14ac:dyDescent="0.2">
      <c r="A1012" s="19"/>
      <c r="B1012" s="20"/>
      <c r="C1012" s="10"/>
      <c r="D1012" s="10"/>
      <c r="E1012" s="21"/>
      <c r="F1012" s="21"/>
      <c r="N1012" s="23">
        <f t="shared" ref="N1012:N1075" si="17">IF(K1012="WON",(I1012-1)*E1012*$B$2*(1-$B$3),-(E1012*$B$2))</f>
        <v>0</v>
      </c>
    </row>
    <row r="1013" spans="1:14" x14ac:dyDescent="0.2">
      <c r="A1013" s="19"/>
      <c r="B1013" s="20"/>
      <c r="C1013" s="10"/>
      <c r="D1013" s="10"/>
      <c r="E1013" s="21"/>
      <c r="F1013" s="21"/>
      <c r="N1013" s="23">
        <f t="shared" si="17"/>
        <v>0</v>
      </c>
    </row>
    <row r="1014" spans="1:14" x14ac:dyDescent="0.2">
      <c r="A1014" s="19"/>
      <c r="B1014" s="20"/>
      <c r="C1014" s="10"/>
      <c r="D1014" s="10"/>
      <c r="E1014" s="21"/>
      <c r="F1014" s="21"/>
      <c r="N1014" s="23">
        <f t="shared" si="17"/>
        <v>0</v>
      </c>
    </row>
    <row r="1015" spans="1:14" x14ac:dyDescent="0.2">
      <c r="A1015" s="19"/>
      <c r="B1015" s="20"/>
      <c r="C1015" s="10"/>
      <c r="D1015" s="10"/>
      <c r="E1015" s="21"/>
      <c r="F1015" s="21"/>
      <c r="N1015" s="23">
        <f t="shared" si="17"/>
        <v>0</v>
      </c>
    </row>
    <row r="1016" spans="1:14" x14ac:dyDescent="0.2">
      <c r="A1016" s="19"/>
      <c r="B1016" s="20"/>
      <c r="C1016" s="10"/>
      <c r="D1016" s="10"/>
      <c r="E1016" s="21"/>
      <c r="F1016" s="21"/>
      <c r="N1016" s="23">
        <f t="shared" si="17"/>
        <v>0</v>
      </c>
    </row>
    <row r="1017" spans="1:14" x14ac:dyDescent="0.2">
      <c r="A1017" s="19"/>
      <c r="B1017" s="20"/>
      <c r="C1017" s="10"/>
      <c r="D1017" s="10"/>
      <c r="E1017" s="21"/>
      <c r="F1017" s="21"/>
      <c r="N1017" s="23">
        <f t="shared" si="17"/>
        <v>0</v>
      </c>
    </row>
    <row r="1018" spans="1:14" x14ac:dyDescent="0.2">
      <c r="A1018" s="19"/>
      <c r="B1018" s="20"/>
      <c r="C1018" s="10"/>
      <c r="D1018" s="10"/>
      <c r="E1018" s="21"/>
      <c r="F1018" s="21"/>
      <c r="N1018" s="23">
        <f t="shared" si="17"/>
        <v>0</v>
      </c>
    </row>
    <row r="1019" spans="1:14" x14ac:dyDescent="0.2">
      <c r="A1019" s="19"/>
      <c r="B1019" s="20"/>
      <c r="C1019" s="10"/>
      <c r="D1019" s="10"/>
      <c r="E1019" s="21"/>
      <c r="F1019" s="21"/>
      <c r="N1019" s="23">
        <f t="shared" si="17"/>
        <v>0</v>
      </c>
    </row>
    <row r="1020" spans="1:14" x14ac:dyDescent="0.2">
      <c r="A1020" s="19"/>
      <c r="B1020" s="20"/>
      <c r="C1020" s="10"/>
      <c r="D1020" s="10"/>
      <c r="E1020" s="21"/>
      <c r="F1020" s="21"/>
      <c r="N1020" s="23">
        <f t="shared" si="17"/>
        <v>0</v>
      </c>
    </row>
    <row r="1021" spans="1:14" x14ac:dyDescent="0.2">
      <c r="A1021" s="19"/>
      <c r="B1021" s="20"/>
      <c r="C1021" s="10"/>
      <c r="D1021" s="10"/>
      <c r="E1021" s="21"/>
      <c r="F1021" s="21"/>
      <c r="N1021" s="23">
        <f t="shared" si="17"/>
        <v>0</v>
      </c>
    </row>
    <row r="1022" spans="1:14" x14ac:dyDescent="0.2">
      <c r="A1022" s="19"/>
      <c r="B1022" s="20"/>
      <c r="C1022" s="10"/>
      <c r="D1022" s="10"/>
      <c r="E1022" s="21"/>
      <c r="F1022" s="21"/>
      <c r="N1022" s="23">
        <f t="shared" si="17"/>
        <v>0</v>
      </c>
    </row>
    <row r="1023" spans="1:14" x14ac:dyDescent="0.2">
      <c r="A1023" s="19"/>
      <c r="B1023" s="20"/>
      <c r="C1023" s="10"/>
      <c r="D1023" s="10"/>
      <c r="E1023" s="21"/>
      <c r="F1023" s="21"/>
      <c r="N1023" s="23">
        <f t="shared" si="17"/>
        <v>0</v>
      </c>
    </row>
    <row r="1024" spans="1:14" x14ac:dyDescent="0.2">
      <c r="A1024" s="19"/>
      <c r="B1024" s="20"/>
      <c r="C1024" s="10"/>
      <c r="D1024" s="10"/>
      <c r="E1024" s="21"/>
      <c r="F1024" s="21"/>
      <c r="N1024" s="23">
        <f t="shared" si="17"/>
        <v>0</v>
      </c>
    </row>
    <row r="1025" spans="1:14" x14ac:dyDescent="0.2">
      <c r="A1025" s="19"/>
      <c r="B1025" s="20"/>
      <c r="C1025" s="10"/>
      <c r="D1025" s="10"/>
      <c r="E1025" s="21"/>
      <c r="F1025" s="21"/>
      <c r="N1025" s="23">
        <f t="shared" si="17"/>
        <v>0</v>
      </c>
    </row>
    <row r="1026" spans="1:14" x14ac:dyDescent="0.2">
      <c r="A1026" s="19"/>
      <c r="B1026" s="20"/>
      <c r="C1026" s="10"/>
      <c r="D1026" s="10"/>
      <c r="E1026" s="21"/>
      <c r="F1026" s="21"/>
      <c r="N1026" s="23">
        <f t="shared" si="17"/>
        <v>0</v>
      </c>
    </row>
    <row r="1027" spans="1:14" x14ac:dyDescent="0.2">
      <c r="A1027" s="19"/>
      <c r="B1027" s="20"/>
      <c r="C1027" s="10"/>
      <c r="D1027" s="10"/>
      <c r="E1027" s="21"/>
      <c r="F1027" s="21"/>
      <c r="N1027" s="23">
        <f t="shared" si="17"/>
        <v>0</v>
      </c>
    </row>
    <row r="1028" spans="1:14" x14ac:dyDescent="0.2">
      <c r="A1028" s="19"/>
      <c r="B1028" s="20"/>
      <c r="C1028" s="10"/>
      <c r="D1028" s="10"/>
      <c r="E1028" s="21"/>
      <c r="F1028" s="21"/>
      <c r="N1028" s="23">
        <f t="shared" si="17"/>
        <v>0</v>
      </c>
    </row>
    <row r="1029" spans="1:14" x14ac:dyDescent="0.2">
      <c r="A1029" s="19"/>
      <c r="B1029" s="20"/>
      <c r="C1029" s="10"/>
      <c r="D1029" s="10"/>
      <c r="E1029" s="21"/>
      <c r="F1029" s="21"/>
      <c r="N1029" s="23">
        <f t="shared" si="17"/>
        <v>0</v>
      </c>
    </row>
    <row r="1030" spans="1:14" x14ac:dyDescent="0.2">
      <c r="A1030" s="19"/>
      <c r="B1030" s="20"/>
      <c r="C1030" s="10"/>
      <c r="D1030" s="10"/>
      <c r="E1030" s="21"/>
      <c r="F1030" s="21"/>
      <c r="N1030" s="23">
        <f t="shared" si="17"/>
        <v>0</v>
      </c>
    </row>
    <row r="1031" spans="1:14" x14ac:dyDescent="0.2">
      <c r="A1031" s="19"/>
      <c r="B1031" s="20"/>
      <c r="C1031" s="10"/>
      <c r="D1031" s="10"/>
      <c r="E1031" s="21"/>
      <c r="F1031" s="21"/>
      <c r="N1031" s="23">
        <f t="shared" si="17"/>
        <v>0</v>
      </c>
    </row>
    <row r="1032" spans="1:14" x14ac:dyDescent="0.2">
      <c r="A1032" s="19"/>
      <c r="B1032" s="20"/>
      <c r="C1032" s="10"/>
      <c r="D1032" s="10"/>
      <c r="E1032" s="21"/>
      <c r="F1032" s="21"/>
      <c r="N1032" s="23">
        <f t="shared" si="17"/>
        <v>0</v>
      </c>
    </row>
    <row r="1033" spans="1:14" x14ac:dyDescent="0.2">
      <c r="A1033" s="19"/>
      <c r="B1033" s="20"/>
      <c r="C1033" s="10"/>
      <c r="D1033" s="10"/>
      <c r="E1033" s="21"/>
      <c r="F1033" s="21"/>
      <c r="N1033" s="23">
        <f t="shared" si="17"/>
        <v>0</v>
      </c>
    </row>
    <row r="1034" spans="1:14" x14ac:dyDescent="0.2">
      <c r="A1034" s="19"/>
      <c r="B1034" s="20"/>
      <c r="C1034" s="10"/>
      <c r="D1034" s="10"/>
      <c r="E1034" s="21"/>
      <c r="F1034" s="21"/>
      <c r="N1034" s="23">
        <f t="shared" si="17"/>
        <v>0</v>
      </c>
    </row>
    <row r="1035" spans="1:14" x14ac:dyDescent="0.2">
      <c r="A1035" s="19"/>
      <c r="B1035" s="20"/>
      <c r="C1035" s="10"/>
      <c r="D1035" s="10"/>
      <c r="E1035" s="21"/>
      <c r="F1035" s="21"/>
      <c r="N1035" s="23">
        <f t="shared" si="17"/>
        <v>0</v>
      </c>
    </row>
    <row r="1036" spans="1:14" x14ac:dyDescent="0.2">
      <c r="A1036" s="19"/>
      <c r="B1036" s="20"/>
      <c r="C1036" s="10"/>
      <c r="D1036" s="10"/>
      <c r="E1036" s="21"/>
      <c r="F1036" s="21"/>
      <c r="N1036" s="23">
        <f t="shared" si="17"/>
        <v>0</v>
      </c>
    </row>
    <row r="1037" spans="1:14" x14ac:dyDescent="0.2">
      <c r="A1037" s="19"/>
      <c r="B1037" s="20"/>
      <c r="C1037" s="10"/>
      <c r="D1037" s="10"/>
      <c r="E1037" s="21"/>
      <c r="F1037" s="21"/>
      <c r="N1037" s="23">
        <f t="shared" si="17"/>
        <v>0</v>
      </c>
    </row>
    <row r="1038" spans="1:14" x14ac:dyDescent="0.2">
      <c r="A1038" s="19"/>
      <c r="B1038" s="20"/>
      <c r="C1038" s="10"/>
      <c r="D1038" s="10"/>
      <c r="E1038" s="21"/>
      <c r="F1038" s="21"/>
      <c r="N1038" s="23">
        <f t="shared" si="17"/>
        <v>0</v>
      </c>
    </row>
    <row r="1039" spans="1:14" x14ac:dyDescent="0.2">
      <c r="A1039" s="19"/>
      <c r="B1039" s="20"/>
      <c r="C1039" s="10"/>
      <c r="D1039" s="10"/>
      <c r="E1039" s="21"/>
      <c r="F1039" s="21"/>
      <c r="N1039" s="23">
        <f t="shared" si="17"/>
        <v>0</v>
      </c>
    </row>
    <row r="1040" spans="1:14" x14ac:dyDescent="0.2">
      <c r="A1040" s="19"/>
      <c r="B1040" s="20"/>
      <c r="C1040" s="10"/>
      <c r="D1040" s="10"/>
      <c r="E1040" s="21"/>
      <c r="F1040" s="21"/>
      <c r="N1040" s="23">
        <f t="shared" si="17"/>
        <v>0</v>
      </c>
    </row>
    <row r="1041" spans="1:14" x14ac:dyDescent="0.2">
      <c r="A1041" s="19"/>
      <c r="B1041" s="20"/>
      <c r="C1041" s="10"/>
      <c r="D1041" s="10"/>
      <c r="E1041" s="21"/>
      <c r="F1041" s="21"/>
      <c r="N1041" s="23">
        <f t="shared" si="17"/>
        <v>0</v>
      </c>
    </row>
    <row r="1042" spans="1:14" x14ac:dyDescent="0.2">
      <c r="A1042" s="19"/>
      <c r="B1042" s="20"/>
      <c r="C1042" s="10"/>
      <c r="D1042" s="10"/>
      <c r="E1042" s="21"/>
      <c r="F1042" s="21"/>
      <c r="N1042" s="23">
        <f t="shared" si="17"/>
        <v>0</v>
      </c>
    </row>
    <row r="1043" spans="1:14" x14ac:dyDescent="0.2">
      <c r="A1043" s="19"/>
      <c r="B1043" s="20"/>
      <c r="C1043" s="10"/>
      <c r="D1043" s="10"/>
      <c r="E1043" s="21"/>
      <c r="F1043" s="21"/>
      <c r="N1043" s="23">
        <f t="shared" si="17"/>
        <v>0</v>
      </c>
    </row>
    <row r="1044" spans="1:14" x14ac:dyDescent="0.2">
      <c r="A1044" s="19"/>
      <c r="B1044" s="20"/>
      <c r="C1044" s="10"/>
      <c r="D1044" s="10"/>
      <c r="E1044" s="21"/>
      <c r="F1044" s="21"/>
      <c r="N1044" s="23">
        <f t="shared" si="17"/>
        <v>0</v>
      </c>
    </row>
    <row r="1045" spans="1:14" x14ac:dyDescent="0.2">
      <c r="A1045" s="19"/>
      <c r="B1045" s="20"/>
      <c r="C1045" s="10"/>
      <c r="D1045" s="10"/>
      <c r="E1045" s="21"/>
      <c r="F1045" s="21"/>
      <c r="N1045" s="23">
        <f t="shared" si="17"/>
        <v>0</v>
      </c>
    </row>
    <row r="1046" spans="1:14" x14ac:dyDescent="0.2">
      <c r="A1046" s="19"/>
      <c r="B1046" s="20"/>
      <c r="C1046" s="10"/>
      <c r="D1046" s="10"/>
      <c r="E1046" s="21"/>
      <c r="F1046" s="21"/>
      <c r="N1046" s="23">
        <f t="shared" si="17"/>
        <v>0</v>
      </c>
    </row>
    <row r="1047" spans="1:14" x14ac:dyDescent="0.2">
      <c r="A1047" s="19"/>
      <c r="B1047" s="20"/>
      <c r="C1047" s="10"/>
      <c r="D1047" s="10"/>
      <c r="E1047" s="21"/>
      <c r="F1047" s="21"/>
      <c r="N1047" s="23">
        <f t="shared" si="17"/>
        <v>0</v>
      </c>
    </row>
    <row r="1048" spans="1:14" x14ac:dyDescent="0.2">
      <c r="A1048" s="19"/>
      <c r="B1048" s="20"/>
      <c r="C1048" s="10"/>
      <c r="D1048" s="10"/>
      <c r="E1048" s="21"/>
      <c r="F1048" s="21"/>
      <c r="N1048" s="23">
        <f t="shared" si="17"/>
        <v>0</v>
      </c>
    </row>
    <row r="1049" spans="1:14" x14ac:dyDescent="0.2">
      <c r="A1049" s="19"/>
      <c r="B1049" s="20"/>
      <c r="C1049" s="10"/>
      <c r="D1049" s="10"/>
      <c r="E1049" s="21"/>
      <c r="F1049" s="21"/>
      <c r="N1049" s="23">
        <f t="shared" si="17"/>
        <v>0</v>
      </c>
    </row>
    <row r="1050" spans="1:14" x14ac:dyDescent="0.2">
      <c r="A1050" s="19"/>
      <c r="B1050" s="20"/>
      <c r="C1050" s="10"/>
      <c r="D1050" s="10"/>
      <c r="E1050" s="21"/>
      <c r="F1050" s="21"/>
      <c r="N1050" s="23">
        <f t="shared" si="17"/>
        <v>0</v>
      </c>
    </row>
    <row r="1051" spans="1:14" x14ac:dyDescent="0.2">
      <c r="A1051" s="19"/>
      <c r="B1051" s="20"/>
      <c r="C1051" s="10"/>
      <c r="D1051" s="10"/>
      <c r="E1051" s="21"/>
      <c r="F1051" s="21"/>
      <c r="N1051" s="23">
        <f t="shared" si="17"/>
        <v>0</v>
      </c>
    </row>
    <row r="1052" spans="1:14" x14ac:dyDescent="0.2">
      <c r="A1052" s="19"/>
      <c r="B1052" s="20"/>
      <c r="C1052" s="10"/>
      <c r="D1052" s="10"/>
      <c r="E1052" s="21"/>
      <c r="F1052" s="21"/>
      <c r="N1052" s="23">
        <f t="shared" si="17"/>
        <v>0</v>
      </c>
    </row>
    <row r="1053" spans="1:14" x14ac:dyDescent="0.2">
      <c r="A1053" s="19"/>
      <c r="B1053" s="20"/>
      <c r="C1053" s="10"/>
      <c r="D1053" s="10"/>
      <c r="E1053" s="21"/>
      <c r="F1053" s="21"/>
      <c r="N1053" s="23">
        <f t="shared" si="17"/>
        <v>0</v>
      </c>
    </row>
    <row r="1054" spans="1:14" x14ac:dyDescent="0.2">
      <c r="A1054" s="19"/>
      <c r="B1054" s="20"/>
      <c r="C1054" s="10"/>
      <c r="D1054" s="10"/>
      <c r="E1054" s="21"/>
      <c r="F1054" s="21"/>
      <c r="N1054" s="23">
        <f t="shared" si="17"/>
        <v>0</v>
      </c>
    </row>
    <row r="1055" spans="1:14" x14ac:dyDescent="0.2">
      <c r="A1055" s="19"/>
      <c r="B1055" s="20"/>
      <c r="C1055" s="10"/>
      <c r="D1055" s="10"/>
      <c r="E1055" s="21"/>
      <c r="F1055" s="21"/>
      <c r="N1055" s="23">
        <f t="shared" si="17"/>
        <v>0</v>
      </c>
    </row>
    <row r="1056" spans="1:14" x14ac:dyDescent="0.2">
      <c r="A1056" s="19"/>
      <c r="B1056" s="20"/>
      <c r="C1056" s="10"/>
      <c r="D1056" s="10"/>
      <c r="E1056" s="21"/>
      <c r="F1056" s="21"/>
      <c r="N1056" s="23">
        <f t="shared" si="17"/>
        <v>0</v>
      </c>
    </row>
    <row r="1057" spans="1:14" x14ac:dyDescent="0.2">
      <c r="A1057" s="19"/>
      <c r="B1057" s="20"/>
      <c r="C1057" s="10"/>
      <c r="D1057" s="10"/>
      <c r="E1057" s="21"/>
      <c r="F1057" s="21"/>
      <c r="N1057" s="23">
        <f t="shared" si="17"/>
        <v>0</v>
      </c>
    </row>
    <row r="1058" spans="1:14" x14ac:dyDescent="0.2">
      <c r="A1058" s="19"/>
      <c r="B1058" s="20"/>
      <c r="C1058" s="10"/>
      <c r="D1058" s="10"/>
      <c r="E1058" s="21"/>
      <c r="F1058" s="21"/>
      <c r="N1058" s="23">
        <f t="shared" si="17"/>
        <v>0</v>
      </c>
    </row>
    <row r="1059" spans="1:14" x14ac:dyDescent="0.2">
      <c r="A1059" s="19"/>
      <c r="B1059" s="20"/>
      <c r="C1059" s="10"/>
      <c r="D1059" s="10"/>
      <c r="E1059" s="21"/>
      <c r="F1059" s="21"/>
      <c r="N1059" s="23">
        <f t="shared" si="17"/>
        <v>0</v>
      </c>
    </row>
    <row r="1060" spans="1:14" x14ac:dyDescent="0.2">
      <c r="A1060" s="19"/>
      <c r="B1060" s="20"/>
      <c r="C1060" s="10"/>
      <c r="D1060" s="10"/>
      <c r="E1060" s="21"/>
      <c r="F1060" s="21"/>
      <c r="N1060" s="23">
        <f t="shared" si="17"/>
        <v>0</v>
      </c>
    </row>
    <row r="1061" spans="1:14" x14ac:dyDescent="0.2">
      <c r="A1061" s="19"/>
      <c r="B1061" s="20"/>
      <c r="C1061" s="10"/>
      <c r="D1061" s="10"/>
      <c r="E1061" s="21"/>
      <c r="F1061" s="21"/>
      <c r="N1061" s="23">
        <f t="shared" si="17"/>
        <v>0</v>
      </c>
    </row>
    <row r="1062" spans="1:14" x14ac:dyDescent="0.2">
      <c r="A1062" s="19"/>
      <c r="B1062" s="20"/>
      <c r="C1062" s="10"/>
      <c r="D1062" s="10"/>
      <c r="E1062" s="21"/>
      <c r="F1062" s="21"/>
      <c r="N1062" s="23">
        <f t="shared" si="17"/>
        <v>0</v>
      </c>
    </row>
    <row r="1063" spans="1:14" x14ac:dyDescent="0.2">
      <c r="A1063" s="19"/>
      <c r="B1063" s="20"/>
      <c r="C1063" s="10"/>
      <c r="D1063" s="10"/>
      <c r="E1063" s="21"/>
      <c r="F1063" s="21"/>
      <c r="N1063" s="23">
        <f t="shared" si="17"/>
        <v>0</v>
      </c>
    </row>
    <row r="1064" spans="1:14" x14ac:dyDescent="0.2">
      <c r="A1064" s="19"/>
      <c r="B1064" s="20"/>
      <c r="C1064" s="10"/>
      <c r="D1064" s="10"/>
      <c r="E1064" s="21"/>
      <c r="F1064" s="21"/>
      <c r="N1064" s="23">
        <f t="shared" si="17"/>
        <v>0</v>
      </c>
    </row>
    <row r="1065" spans="1:14" x14ac:dyDescent="0.2">
      <c r="A1065" s="19"/>
      <c r="B1065" s="20"/>
      <c r="C1065" s="10"/>
      <c r="D1065" s="10"/>
      <c r="E1065" s="21"/>
      <c r="F1065" s="21"/>
      <c r="N1065" s="23">
        <f t="shared" si="17"/>
        <v>0</v>
      </c>
    </row>
    <row r="1066" spans="1:14" x14ac:dyDescent="0.2">
      <c r="A1066" s="19"/>
      <c r="B1066" s="20"/>
      <c r="C1066" s="10"/>
      <c r="D1066" s="10"/>
      <c r="E1066" s="21"/>
      <c r="F1066" s="21"/>
      <c r="N1066" s="23">
        <f t="shared" si="17"/>
        <v>0</v>
      </c>
    </row>
    <row r="1067" spans="1:14" x14ac:dyDescent="0.2">
      <c r="A1067" s="19"/>
      <c r="B1067" s="20"/>
      <c r="C1067" s="10"/>
      <c r="D1067" s="10"/>
      <c r="E1067" s="21"/>
      <c r="F1067" s="21"/>
      <c r="N1067" s="23">
        <f t="shared" si="17"/>
        <v>0</v>
      </c>
    </row>
    <row r="1068" spans="1:14" x14ac:dyDescent="0.2">
      <c r="A1068" s="19"/>
      <c r="B1068" s="20"/>
      <c r="C1068" s="10"/>
      <c r="D1068" s="10"/>
      <c r="E1068" s="21"/>
      <c r="F1068" s="21"/>
      <c r="N1068" s="23">
        <f t="shared" si="17"/>
        <v>0</v>
      </c>
    </row>
    <row r="1069" spans="1:14" x14ac:dyDescent="0.2">
      <c r="A1069" s="19"/>
      <c r="B1069" s="20"/>
      <c r="C1069" s="10"/>
      <c r="D1069" s="10"/>
      <c r="E1069" s="21"/>
      <c r="F1069" s="21"/>
      <c r="N1069" s="23">
        <f t="shared" si="17"/>
        <v>0</v>
      </c>
    </row>
    <row r="1070" spans="1:14" x14ac:dyDescent="0.2">
      <c r="A1070" s="19"/>
      <c r="B1070" s="20"/>
      <c r="C1070" s="10"/>
      <c r="D1070" s="10"/>
      <c r="E1070" s="21"/>
      <c r="F1070" s="21"/>
      <c r="N1070" s="23">
        <f t="shared" si="17"/>
        <v>0</v>
      </c>
    </row>
    <row r="1071" spans="1:14" x14ac:dyDescent="0.2">
      <c r="A1071" s="19"/>
      <c r="B1071" s="20"/>
      <c r="C1071" s="10"/>
      <c r="D1071" s="10"/>
      <c r="E1071" s="21"/>
      <c r="F1071" s="21"/>
      <c r="N1071" s="23">
        <f t="shared" si="17"/>
        <v>0</v>
      </c>
    </row>
    <row r="1072" spans="1:14" x14ac:dyDescent="0.2">
      <c r="A1072" s="19"/>
      <c r="B1072" s="20"/>
      <c r="C1072" s="10"/>
      <c r="D1072" s="10"/>
      <c r="E1072" s="21"/>
      <c r="F1072" s="21"/>
      <c r="N1072" s="23">
        <f t="shared" si="17"/>
        <v>0</v>
      </c>
    </row>
    <row r="1073" spans="1:14" x14ac:dyDescent="0.2">
      <c r="A1073" s="19"/>
      <c r="B1073" s="20"/>
      <c r="C1073" s="10"/>
      <c r="D1073" s="10"/>
      <c r="E1073" s="21"/>
      <c r="F1073" s="21"/>
      <c r="N1073" s="23">
        <f t="shared" si="17"/>
        <v>0</v>
      </c>
    </row>
    <row r="1074" spans="1:14" x14ac:dyDescent="0.2">
      <c r="A1074" s="19"/>
      <c r="B1074" s="20"/>
      <c r="C1074" s="10"/>
      <c r="D1074" s="10"/>
      <c r="E1074" s="21"/>
      <c r="F1074" s="21"/>
      <c r="N1074" s="23">
        <f t="shared" si="17"/>
        <v>0</v>
      </c>
    </row>
    <row r="1075" spans="1:14" x14ac:dyDescent="0.2">
      <c r="A1075" s="19"/>
      <c r="B1075" s="20"/>
      <c r="C1075" s="10"/>
      <c r="D1075" s="10"/>
      <c r="E1075" s="21"/>
      <c r="F1075" s="21"/>
      <c r="N1075" s="23">
        <f t="shared" si="17"/>
        <v>0</v>
      </c>
    </row>
    <row r="1076" spans="1:14" x14ac:dyDescent="0.2">
      <c r="A1076" s="19"/>
      <c r="B1076" s="20"/>
      <c r="C1076" s="10"/>
      <c r="D1076" s="10"/>
      <c r="E1076" s="21"/>
      <c r="F1076" s="21"/>
      <c r="N1076" s="23">
        <f t="shared" ref="N1076:N1085" si="18">IF(K1076="WON",(I1076-1)*E1076*$B$2*(1-$B$3),-(E1076*$B$2))</f>
        <v>0</v>
      </c>
    </row>
    <row r="1077" spans="1:14" x14ac:dyDescent="0.2">
      <c r="A1077" s="19"/>
      <c r="B1077" s="20"/>
      <c r="C1077" s="10"/>
      <c r="D1077" s="10"/>
      <c r="E1077" s="21"/>
      <c r="F1077" s="21"/>
      <c r="N1077" s="23">
        <f t="shared" si="18"/>
        <v>0</v>
      </c>
    </row>
    <row r="1078" spans="1:14" x14ac:dyDescent="0.2">
      <c r="A1078" s="19"/>
      <c r="B1078" s="20"/>
      <c r="C1078" s="10"/>
      <c r="D1078" s="10"/>
      <c r="E1078" s="21"/>
      <c r="F1078" s="21"/>
      <c r="N1078" s="23">
        <f t="shared" si="18"/>
        <v>0</v>
      </c>
    </row>
    <row r="1079" spans="1:14" x14ac:dyDescent="0.2">
      <c r="A1079" s="19"/>
      <c r="B1079" s="20"/>
      <c r="C1079" s="10"/>
      <c r="D1079" s="10"/>
      <c r="E1079" s="21"/>
      <c r="F1079" s="21"/>
      <c r="N1079" s="23">
        <f t="shared" si="18"/>
        <v>0</v>
      </c>
    </row>
    <row r="1080" spans="1:14" x14ac:dyDescent="0.2">
      <c r="A1080" s="19"/>
      <c r="B1080" s="20"/>
      <c r="C1080" s="10"/>
      <c r="D1080" s="10"/>
      <c r="E1080" s="21"/>
      <c r="F1080" s="21"/>
      <c r="N1080" s="23">
        <f t="shared" si="18"/>
        <v>0</v>
      </c>
    </row>
    <row r="1081" spans="1:14" x14ac:dyDescent="0.2">
      <c r="A1081" s="19"/>
      <c r="B1081" s="20"/>
      <c r="C1081" s="10"/>
      <c r="D1081" s="10"/>
      <c r="E1081" s="21"/>
      <c r="F1081" s="21"/>
      <c r="N1081" s="23">
        <f t="shared" si="18"/>
        <v>0</v>
      </c>
    </row>
    <row r="1082" spans="1:14" x14ac:dyDescent="0.2">
      <c r="A1082" s="19"/>
      <c r="B1082" s="20"/>
      <c r="C1082" s="10"/>
      <c r="D1082" s="10"/>
      <c r="E1082" s="21"/>
      <c r="F1082" s="21"/>
    </row>
    <row r="1083" spans="1:14" x14ac:dyDescent="0.2">
      <c r="A1083" s="19"/>
      <c r="B1083" s="20"/>
      <c r="C1083" s="10"/>
      <c r="D1083" s="10"/>
      <c r="E1083" s="21"/>
      <c r="F1083" s="21"/>
    </row>
    <row r="1084" spans="1:14" x14ac:dyDescent="0.2">
      <c r="A1084" s="19"/>
      <c r="B1084" s="20"/>
      <c r="C1084" s="10"/>
      <c r="D1084" s="10"/>
      <c r="E1084" s="21"/>
      <c r="F1084" s="21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F7:F1084">
      <formula1>EACHWAY</formula1>
      <formula2>0</formula2>
    </dataValidation>
    <dataValidation type="list" allowBlank="1" showInputMessage="1" showErrorMessage="1" errorTitle="Attention" error="Please select YES or NO." promptTitle="Each Way?" prompt="Enter Yes or No" sqref="G7:G12">
      <formula1>EACHWAY</formula1>
      <formula2>0</formula2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H7:H12">
      <formula1>FRACTIONS</formula1>
      <formula2>0</formula2>
    </dataValidation>
    <dataValidation type="list" allowBlank="1" showInputMessage="1" showErrorMessage="1" errorTitle="Attention" error="Please select a result from the list." promptTitle="RESULT" prompt="Select the result of the race." sqref="K7:K13">
      <formula1>RESULT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7"/>
  <sheetViews>
    <sheetView tabSelected="1" workbookViewId="0">
      <pane ySplit="6" topLeftCell="A73" activePane="bottomLeft" state="frozen"/>
      <selection activeCell="I1" sqref="I1"/>
      <selection pane="bottomLeft" activeCell="A78" sqref="A78:XFD78"/>
    </sheetView>
  </sheetViews>
  <sheetFormatPr baseColWidth="10" defaultColWidth="8.5" defaultRowHeight="16" x14ac:dyDescent="0.2"/>
  <cols>
    <col min="1" max="1" width="10.1640625" style="1" customWidth="1"/>
    <col min="2" max="2" width="10.1640625" style="2" customWidth="1"/>
    <col min="3" max="4" width="22.5" style="1" customWidth="1"/>
    <col min="5" max="5" width="7.5" style="1" customWidth="1"/>
    <col min="6" max="6" width="32.5" style="1" hidden="1" customWidth="1"/>
    <col min="7" max="8" width="8.5" style="1" hidden="1" customWidth="1"/>
    <col min="9" max="9" width="15.5" style="3" customWidth="1"/>
    <col min="10" max="10" width="0" style="1" hidden="1" customWidth="1"/>
    <col min="11" max="11" width="17.83203125" style="3" customWidth="1"/>
    <col min="12" max="13" width="0" style="4" hidden="1" customWidth="1"/>
    <col min="14" max="14" width="35.5" style="4" customWidth="1"/>
    <col min="15" max="15" width="12.83203125" style="5" customWidth="1"/>
    <col min="16" max="16384" width="8.5" style="5"/>
  </cols>
  <sheetData>
    <row r="1" spans="1:22" x14ac:dyDescent="0.2">
      <c r="A1" s="4" t="s">
        <v>0</v>
      </c>
      <c r="B1" s="6">
        <v>1000</v>
      </c>
      <c r="I1" s="1"/>
      <c r="V1" s="5" t="s">
        <v>1</v>
      </c>
    </row>
    <row r="2" spans="1:22" x14ac:dyDescent="0.2">
      <c r="A2" s="4" t="s">
        <v>2</v>
      </c>
      <c r="B2" s="6">
        <v>10</v>
      </c>
      <c r="I2" s="1"/>
      <c r="V2" s="53" t="s">
        <v>3</v>
      </c>
    </row>
    <row r="3" spans="1:22" x14ac:dyDescent="0.2">
      <c r="A3" s="4" t="s">
        <v>4</v>
      </c>
      <c r="B3" s="7">
        <v>0.05</v>
      </c>
      <c r="I3" s="1"/>
    </row>
    <row r="4" spans="1:22" x14ac:dyDescent="0.2">
      <c r="I4" s="1"/>
    </row>
    <row r="5" spans="1:22" x14ac:dyDescent="0.2">
      <c r="A5" s="8"/>
      <c r="B5" s="9"/>
      <c r="C5" s="10"/>
      <c r="D5" s="10"/>
      <c r="E5" s="10"/>
      <c r="F5" s="3"/>
      <c r="G5" s="3"/>
      <c r="H5" s="3"/>
      <c r="J5" s="3"/>
      <c r="L5" s="11"/>
      <c r="N5" s="12" t="s">
        <v>5</v>
      </c>
    </row>
    <row r="6" spans="1:22" s="18" customFormat="1" ht="65.25" customHeight="1" thickBot="1" x14ac:dyDescent="0.2">
      <c r="A6" s="13" t="s">
        <v>6</v>
      </c>
      <c r="B6" s="14" t="s">
        <v>7</v>
      </c>
      <c r="C6" s="15" t="s">
        <v>8</v>
      </c>
      <c r="D6" s="15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7" t="s">
        <v>17</v>
      </c>
      <c r="M6" s="17" t="s">
        <v>18</v>
      </c>
      <c r="N6" s="17" t="s">
        <v>19</v>
      </c>
      <c r="O6" s="17" t="s">
        <v>20</v>
      </c>
    </row>
    <row r="7" spans="1:22" x14ac:dyDescent="0.2">
      <c r="A7" s="19">
        <v>42772</v>
      </c>
      <c r="B7" s="20">
        <v>16.2</v>
      </c>
      <c r="C7" s="10" t="s">
        <v>21</v>
      </c>
      <c r="D7" s="10" t="s">
        <v>22</v>
      </c>
      <c r="E7" s="21">
        <v>3</v>
      </c>
      <c r="F7" s="21" t="s">
        <v>23</v>
      </c>
      <c r="G7" s="21"/>
      <c r="H7" s="21"/>
      <c r="K7" s="3" t="s">
        <v>24</v>
      </c>
      <c r="L7" s="22"/>
      <c r="M7" s="22"/>
      <c r="N7" s="23">
        <f t="shared" ref="N7" si="0">IF(K7="WON",(I7-1)*E7*$B$2*(1-$B$3),-(E7*$B$2))</f>
        <v>-30</v>
      </c>
      <c r="O7" s="23">
        <f>B1+N7</f>
        <v>970</v>
      </c>
    </row>
    <row r="8" spans="1:22" x14ac:dyDescent="0.2">
      <c r="A8" s="19">
        <v>42773</v>
      </c>
      <c r="B8" s="20">
        <v>16.399999999999999</v>
      </c>
      <c r="C8" s="10" t="s">
        <v>25</v>
      </c>
      <c r="D8" s="10" t="s">
        <v>26</v>
      </c>
      <c r="E8" s="21">
        <v>3</v>
      </c>
      <c r="F8" s="21"/>
      <c r="G8" s="21"/>
      <c r="H8" s="21"/>
      <c r="K8" s="3" t="s">
        <v>24</v>
      </c>
      <c r="L8" s="22"/>
      <c r="M8" s="22"/>
      <c r="N8" s="23">
        <f t="shared" ref="N8:N69" si="1">IF(K8="WON",(I8-1)*E8*$B$2*(1-$B$3),-(E8*$B$2))</f>
        <v>-30</v>
      </c>
      <c r="O8" s="23">
        <f>O7+N8</f>
        <v>940</v>
      </c>
    </row>
    <row r="9" spans="1:22" x14ac:dyDescent="0.2">
      <c r="A9" s="19">
        <v>42774</v>
      </c>
      <c r="B9" s="20">
        <v>15</v>
      </c>
      <c r="C9" s="10" t="s">
        <v>27</v>
      </c>
      <c r="D9" s="10" t="s">
        <v>28</v>
      </c>
      <c r="E9" s="21">
        <v>3</v>
      </c>
      <c r="F9" s="21"/>
      <c r="G9" s="21"/>
      <c r="H9" s="21"/>
      <c r="I9" s="3">
        <v>2.83</v>
      </c>
      <c r="K9" s="3" t="s">
        <v>29</v>
      </c>
      <c r="L9" s="22"/>
      <c r="M9" s="22"/>
      <c r="N9" s="23">
        <f t="shared" si="1"/>
        <v>52.155000000000001</v>
      </c>
      <c r="O9" s="23">
        <f t="shared" ref="O9:O72" si="2">O8+N9</f>
        <v>992.15499999999997</v>
      </c>
    </row>
    <row r="10" spans="1:22" x14ac:dyDescent="0.2">
      <c r="A10" s="19">
        <v>42776</v>
      </c>
      <c r="B10" s="20">
        <v>14</v>
      </c>
      <c r="C10" s="10" t="s">
        <v>30</v>
      </c>
      <c r="D10" s="10" t="s">
        <v>31</v>
      </c>
      <c r="E10" s="21">
        <v>2</v>
      </c>
      <c r="F10" s="21"/>
      <c r="G10" s="21"/>
      <c r="H10" s="21"/>
      <c r="K10" s="3" t="s">
        <v>24</v>
      </c>
      <c r="L10" s="22"/>
      <c r="M10" s="22"/>
      <c r="N10" s="23">
        <f t="shared" si="1"/>
        <v>-20</v>
      </c>
      <c r="O10" s="23">
        <f t="shared" si="2"/>
        <v>972.15499999999997</v>
      </c>
    </row>
    <row r="11" spans="1:22" x14ac:dyDescent="0.2">
      <c r="A11" s="19">
        <v>42776</v>
      </c>
      <c r="B11" s="20">
        <v>14.3</v>
      </c>
      <c r="C11" s="10" t="s">
        <v>30</v>
      </c>
      <c r="D11" s="10" t="s">
        <v>32</v>
      </c>
      <c r="E11" s="21">
        <v>1</v>
      </c>
      <c r="F11" s="21"/>
      <c r="G11" s="21"/>
      <c r="H11" s="21"/>
      <c r="I11" s="3">
        <v>3.39</v>
      </c>
      <c r="K11" s="3" t="s">
        <v>29</v>
      </c>
      <c r="L11" s="22"/>
      <c r="M11" s="22"/>
      <c r="N11" s="23">
        <f t="shared" si="1"/>
        <v>22.705000000000002</v>
      </c>
      <c r="O11" s="23">
        <f t="shared" si="2"/>
        <v>994.86</v>
      </c>
    </row>
    <row r="12" spans="1:22" x14ac:dyDescent="0.2">
      <c r="A12" s="19">
        <v>42776</v>
      </c>
      <c r="B12" s="20">
        <v>15</v>
      </c>
      <c r="C12" s="10" t="s">
        <v>30</v>
      </c>
      <c r="D12" s="10" t="s">
        <v>33</v>
      </c>
      <c r="E12" s="21">
        <v>1</v>
      </c>
      <c r="F12" s="21"/>
      <c r="G12" s="21"/>
      <c r="H12" s="21"/>
      <c r="K12" s="3" t="s">
        <v>24</v>
      </c>
      <c r="L12" s="22"/>
      <c r="M12" s="22"/>
      <c r="N12" s="23">
        <f t="shared" si="1"/>
        <v>-10</v>
      </c>
      <c r="O12" s="23">
        <f t="shared" si="2"/>
        <v>984.86</v>
      </c>
    </row>
    <row r="13" spans="1:22" x14ac:dyDescent="0.2">
      <c r="A13" s="19">
        <v>42777</v>
      </c>
      <c r="B13" s="20">
        <v>18.149999999999999</v>
      </c>
      <c r="C13" s="10" t="s">
        <v>21</v>
      </c>
      <c r="D13" s="10" t="s">
        <v>34</v>
      </c>
      <c r="E13" s="21">
        <v>1</v>
      </c>
      <c r="F13" s="21"/>
      <c r="G13" s="21"/>
      <c r="H13" s="21"/>
      <c r="K13" s="3" t="s">
        <v>24</v>
      </c>
      <c r="L13" s="22"/>
      <c r="M13" s="22"/>
      <c r="N13" s="23">
        <f t="shared" si="1"/>
        <v>-10</v>
      </c>
      <c r="O13" s="23">
        <f t="shared" si="2"/>
        <v>974.86</v>
      </c>
    </row>
    <row r="14" spans="1:22" x14ac:dyDescent="0.2">
      <c r="A14" s="19">
        <v>42779</v>
      </c>
      <c r="B14" s="20">
        <v>17.5</v>
      </c>
      <c r="C14" s="10" t="s">
        <v>21</v>
      </c>
      <c r="D14" s="10" t="s">
        <v>35</v>
      </c>
      <c r="E14" s="21">
        <v>1</v>
      </c>
      <c r="F14" s="21"/>
      <c r="G14" s="21"/>
      <c r="H14" s="21"/>
      <c r="K14" s="3" t="s">
        <v>24</v>
      </c>
      <c r="L14" s="22"/>
      <c r="M14" s="22"/>
      <c r="N14" s="23">
        <f t="shared" si="1"/>
        <v>-10</v>
      </c>
      <c r="O14" s="23">
        <f t="shared" si="2"/>
        <v>964.86</v>
      </c>
    </row>
    <row r="15" spans="1:22" x14ac:dyDescent="0.2">
      <c r="A15" s="19">
        <v>42780</v>
      </c>
      <c r="B15" s="20">
        <v>14.4</v>
      </c>
      <c r="C15" s="10" t="s">
        <v>25</v>
      </c>
      <c r="D15" s="10" t="s">
        <v>26</v>
      </c>
      <c r="E15" s="21">
        <v>3</v>
      </c>
      <c r="F15" s="21"/>
      <c r="G15" s="21"/>
      <c r="H15" s="21"/>
      <c r="K15" s="3" t="s">
        <v>24</v>
      </c>
      <c r="L15" s="22"/>
      <c r="M15" s="22"/>
      <c r="N15" s="23">
        <f t="shared" si="1"/>
        <v>-30</v>
      </c>
      <c r="O15" s="23">
        <f t="shared" si="2"/>
        <v>934.86</v>
      </c>
    </row>
    <row r="16" spans="1:22" x14ac:dyDescent="0.2">
      <c r="A16" s="19">
        <v>42780</v>
      </c>
      <c r="B16" s="20">
        <v>16.399999999999999</v>
      </c>
      <c r="C16" s="10" t="s">
        <v>25</v>
      </c>
      <c r="D16" s="10" t="s">
        <v>36</v>
      </c>
      <c r="E16" s="21">
        <v>3</v>
      </c>
      <c r="F16" s="21"/>
      <c r="G16" s="21"/>
      <c r="H16" s="21"/>
      <c r="K16" s="3" t="s">
        <v>24</v>
      </c>
      <c r="L16" s="22"/>
      <c r="M16" s="22"/>
      <c r="N16" s="23">
        <f t="shared" si="1"/>
        <v>-30</v>
      </c>
      <c r="O16" s="23">
        <f t="shared" si="2"/>
        <v>904.86</v>
      </c>
    </row>
    <row r="17" spans="1:15" x14ac:dyDescent="0.2">
      <c r="A17" s="19">
        <v>42781</v>
      </c>
      <c r="B17" s="20">
        <v>19.5</v>
      </c>
      <c r="C17" s="10" t="s">
        <v>37</v>
      </c>
      <c r="D17" s="10" t="s">
        <v>38</v>
      </c>
      <c r="E17" s="21">
        <v>3</v>
      </c>
      <c r="F17" s="21"/>
      <c r="G17" s="21"/>
      <c r="H17" s="21"/>
      <c r="K17" s="3" t="s">
        <v>24</v>
      </c>
      <c r="L17" s="22"/>
      <c r="M17" s="22"/>
      <c r="N17" s="23">
        <f t="shared" si="1"/>
        <v>-30</v>
      </c>
      <c r="O17" s="23">
        <f t="shared" si="2"/>
        <v>874.86</v>
      </c>
    </row>
    <row r="18" spans="1:15" ht="14.25" customHeight="1" x14ac:dyDescent="0.2">
      <c r="A18" s="19">
        <v>42782</v>
      </c>
      <c r="B18" s="20">
        <v>15.55</v>
      </c>
      <c r="C18" s="10" t="s">
        <v>39</v>
      </c>
      <c r="D18" s="10" t="s">
        <v>40</v>
      </c>
      <c r="E18" s="21">
        <v>3</v>
      </c>
      <c r="F18" s="21"/>
      <c r="G18" s="21"/>
      <c r="H18" s="21"/>
      <c r="K18" s="3" t="s">
        <v>24</v>
      </c>
      <c r="L18" s="22"/>
      <c r="M18" s="22"/>
      <c r="N18" s="23">
        <f t="shared" si="1"/>
        <v>-30</v>
      </c>
      <c r="O18" s="23">
        <f t="shared" si="2"/>
        <v>844.86</v>
      </c>
    </row>
    <row r="19" spans="1:15" x14ac:dyDescent="0.2">
      <c r="A19" s="19">
        <v>42782</v>
      </c>
      <c r="B19" s="20">
        <v>19</v>
      </c>
      <c r="C19" s="10" t="s">
        <v>27</v>
      </c>
      <c r="D19" s="10" t="s">
        <v>41</v>
      </c>
      <c r="E19" s="21">
        <v>3</v>
      </c>
      <c r="F19" s="21"/>
      <c r="G19" s="21"/>
      <c r="H19" s="21"/>
      <c r="K19" s="3" t="s">
        <v>24</v>
      </c>
      <c r="L19" s="22"/>
      <c r="M19" s="22"/>
      <c r="N19" s="23">
        <f t="shared" si="1"/>
        <v>-30</v>
      </c>
      <c r="O19" s="23">
        <f t="shared" si="2"/>
        <v>814.86</v>
      </c>
    </row>
    <row r="20" spans="1:15" x14ac:dyDescent="0.2">
      <c r="A20" s="19">
        <v>42782</v>
      </c>
      <c r="B20" s="20">
        <v>20</v>
      </c>
      <c r="C20" s="10" t="s">
        <v>27</v>
      </c>
      <c r="D20" s="10" t="s">
        <v>42</v>
      </c>
      <c r="E20" s="21">
        <v>3</v>
      </c>
      <c r="F20" s="21"/>
      <c r="G20" s="21"/>
      <c r="H20" s="21"/>
      <c r="K20" s="3" t="s">
        <v>24</v>
      </c>
      <c r="L20" s="22"/>
      <c r="M20" s="22"/>
      <c r="N20" s="23">
        <f t="shared" si="1"/>
        <v>-30</v>
      </c>
      <c r="O20" s="23">
        <f t="shared" si="2"/>
        <v>784.86</v>
      </c>
    </row>
    <row r="21" spans="1:15" x14ac:dyDescent="0.2">
      <c r="A21" s="19">
        <v>42782</v>
      </c>
      <c r="B21" s="20">
        <v>20.3</v>
      </c>
      <c r="C21" s="10" t="s">
        <v>27</v>
      </c>
      <c r="D21" s="10" t="s">
        <v>43</v>
      </c>
      <c r="E21" s="21">
        <v>3</v>
      </c>
      <c r="F21" s="21"/>
      <c r="G21" s="21"/>
      <c r="H21" s="21"/>
      <c r="K21" s="3" t="s">
        <v>24</v>
      </c>
      <c r="L21" s="22"/>
      <c r="M21" s="22"/>
      <c r="N21" s="23">
        <f t="shared" si="1"/>
        <v>-30</v>
      </c>
      <c r="O21" s="23">
        <f t="shared" si="2"/>
        <v>754.86</v>
      </c>
    </row>
    <row r="22" spans="1:15" x14ac:dyDescent="0.2">
      <c r="A22" s="19">
        <v>42783</v>
      </c>
      <c r="B22" s="20">
        <v>15.25</v>
      </c>
      <c r="C22" s="10" t="s">
        <v>25</v>
      </c>
      <c r="D22" s="10" t="s">
        <v>44</v>
      </c>
      <c r="E22" s="21">
        <v>3</v>
      </c>
      <c r="F22" s="21"/>
      <c r="G22" s="21"/>
      <c r="H22" s="21"/>
      <c r="K22" s="3" t="s">
        <v>24</v>
      </c>
      <c r="L22" s="22"/>
      <c r="M22" s="22"/>
      <c r="N22" s="23">
        <f t="shared" si="1"/>
        <v>-30</v>
      </c>
      <c r="O22" s="23">
        <f t="shared" si="2"/>
        <v>724.86</v>
      </c>
    </row>
    <row r="23" spans="1:15" x14ac:dyDescent="0.2">
      <c r="A23" s="19">
        <v>42784</v>
      </c>
      <c r="B23" s="20">
        <v>14.2</v>
      </c>
      <c r="C23" s="10" t="s">
        <v>39</v>
      </c>
      <c r="D23" s="10" t="s">
        <v>45</v>
      </c>
      <c r="E23" s="21">
        <v>1</v>
      </c>
      <c r="F23" s="21"/>
      <c r="G23" s="21"/>
      <c r="H23" s="21"/>
      <c r="I23" s="3">
        <v>3.03</v>
      </c>
      <c r="K23" s="3" t="s">
        <v>29</v>
      </c>
      <c r="L23" s="22"/>
      <c r="M23" s="22"/>
      <c r="N23" s="23">
        <f t="shared" si="1"/>
        <v>19.284999999999997</v>
      </c>
      <c r="O23" s="23">
        <f t="shared" si="2"/>
        <v>744.14499999999998</v>
      </c>
    </row>
    <row r="24" spans="1:15" x14ac:dyDescent="0.2">
      <c r="A24" s="19">
        <v>42784</v>
      </c>
      <c r="B24" s="20">
        <v>17.45</v>
      </c>
      <c r="C24" s="10" t="s">
        <v>37</v>
      </c>
      <c r="D24" s="10" t="s">
        <v>46</v>
      </c>
      <c r="E24" s="21">
        <v>3</v>
      </c>
      <c r="F24" s="21"/>
      <c r="G24" s="21"/>
      <c r="H24" s="21"/>
      <c r="K24" s="3" t="s">
        <v>24</v>
      </c>
      <c r="L24" s="22"/>
      <c r="M24" s="22"/>
      <c r="N24" s="23">
        <f t="shared" si="1"/>
        <v>-30</v>
      </c>
      <c r="O24" s="23">
        <f t="shared" si="2"/>
        <v>714.14499999999998</v>
      </c>
    </row>
    <row r="25" spans="1:15" x14ac:dyDescent="0.2">
      <c r="A25" s="19">
        <v>42786</v>
      </c>
      <c r="B25" s="20">
        <v>14.1</v>
      </c>
      <c r="C25" s="10" t="s">
        <v>21</v>
      </c>
      <c r="D25" s="10" t="s">
        <v>47</v>
      </c>
      <c r="E25" s="21">
        <v>1</v>
      </c>
      <c r="F25" s="21"/>
      <c r="G25" s="21"/>
      <c r="H25" s="21"/>
      <c r="K25" s="3" t="s">
        <v>24</v>
      </c>
      <c r="L25" s="22"/>
      <c r="M25" s="22"/>
      <c r="N25" s="23">
        <f t="shared" si="1"/>
        <v>-10</v>
      </c>
      <c r="O25" s="23">
        <f t="shared" si="2"/>
        <v>704.14499999999998</v>
      </c>
    </row>
    <row r="26" spans="1:15" x14ac:dyDescent="0.2">
      <c r="A26" s="19">
        <v>42787</v>
      </c>
      <c r="B26" s="20">
        <v>14.4</v>
      </c>
      <c r="C26" s="10" t="s">
        <v>30</v>
      </c>
      <c r="D26" s="10" t="s">
        <v>48</v>
      </c>
      <c r="E26" s="21">
        <v>2</v>
      </c>
      <c r="F26" s="21"/>
      <c r="G26" s="21"/>
      <c r="H26" s="21"/>
      <c r="K26" s="3" t="s">
        <v>24</v>
      </c>
      <c r="L26" s="22"/>
      <c r="M26" s="22"/>
      <c r="N26" s="23">
        <f t="shared" si="1"/>
        <v>-20</v>
      </c>
      <c r="O26" s="23">
        <f t="shared" si="2"/>
        <v>684.14499999999998</v>
      </c>
    </row>
    <row r="27" spans="1:15" x14ac:dyDescent="0.2">
      <c r="A27" s="19">
        <v>42787</v>
      </c>
      <c r="B27" s="20">
        <v>16.100000000000001</v>
      </c>
      <c r="C27" s="10" t="s">
        <v>30</v>
      </c>
      <c r="D27" s="10" t="s">
        <v>49</v>
      </c>
      <c r="E27" s="21">
        <v>1</v>
      </c>
      <c r="F27" s="21"/>
      <c r="G27" s="21"/>
      <c r="H27" s="21"/>
      <c r="I27" s="3">
        <v>1.99</v>
      </c>
      <c r="K27" s="3" t="s">
        <v>29</v>
      </c>
      <c r="L27" s="22"/>
      <c r="M27" s="22"/>
      <c r="N27" s="23">
        <f t="shared" si="1"/>
        <v>9.4049999999999994</v>
      </c>
      <c r="O27" s="23">
        <f t="shared" si="2"/>
        <v>693.55</v>
      </c>
    </row>
    <row r="28" spans="1:15" x14ac:dyDescent="0.2">
      <c r="A28" s="19">
        <v>42788</v>
      </c>
      <c r="B28" s="20">
        <v>14.55</v>
      </c>
      <c r="C28" s="10" t="s">
        <v>39</v>
      </c>
      <c r="D28" s="10" t="s">
        <v>50</v>
      </c>
      <c r="E28" s="21">
        <v>3</v>
      </c>
      <c r="F28" s="21"/>
      <c r="G28" s="21"/>
      <c r="H28" s="21"/>
      <c r="K28" s="3" t="s">
        <v>24</v>
      </c>
      <c r="L28" s="22"/>
      <c r="M28" s="22"/>
      <c r="N28" s="23">
        <f t="shared" si="1"/>
        <v>-30</v>
      </c>
      <c r="O28" s="23">
        <f t="shared" si="2"/>
        <v>663.55</v>
      </c>
    </row>
    <row r="29" spans="1:15" x14ac:dyDescent="0.2">
      <c r="A29" s="19">
        <v>42788</v>
      </c>
      <c r="B29" s="20">
        <v>18.45</v>
      </c>
      <c r="C29" s="10" t="s">
        <v>37</v>
      </c>
      <c r="D29" s="10" t="s">
        <v>51</v>
      </c>
      <c r="E29" s="21">
        <v>3</v>
      </c>
      <c r="F29" s="21"/>
      <c r="G29" s="21"/>
      <c r="H29" s="21"/>
      <c r="K29" s="3" t="s">
        <v>24</v>
      </c>
      <c r="L29" s="22"/>
      <c r="M29" s="22"/>
      <c r="N29" s="23">
        <f t="shared" si="1"/>
        <v>-30</v>
      </c>
      <c r="O29" s="23">
        <f t="shared" si="2"/>
        <v>633.54999999999995</v>
      </c>
    </row>
    <row r="30" spans="1:15" x14ac:dyDescent="0.2">
      <c r="A30" s="19">
        <v>42790</v>
      </c>
      <c r="B30" s="20">
        <v>14.55</v>
      </c>
      <c r="C30" s="10" t="s">
        <v>39</v>
      </c>
      <c r="D30" s="10" t="s">
        <v>52</v>
      </c>
      <c r="E30" s="21">
        <v>3</v>
      </c>
      <c r="F30" s="21"/>
      <c r="G30" s="21"/>
      <c r="H30" s="21"/>
      <c r="K30" s="3" t="s">
        <v>24</v>
      </c>
      <c r="L30" s="22"/>
      <c r="M30" s="22"/>
      <c r="N30" s="23">
        <f t="shared" si="1"/>
        <v>-30</v>
      </c>
      <c r="O30" s="23">
        <f t="shared" si="2"/>
        <v>603.54999999999995</v>
      </c>
    </row>
    <row r="31" spans="1:15" x14ac:dyDescent="0.2">
      <c r="A31" s="19">
        <v>42790</v>
      </c>
      <c r="B31" s="20">
        <v>19.149999999999999</v>
      </c>
      <c r="C31" s="10" t="s">
        <v>21</v>
      </c>
      <c r="D31" s="10" t="s">
        <v>53</v>
      </c>
      <c r="E31" s="21">
        <v>1</v>
      </c>
      <c r="F31" s="21"/>
      <c r="G31" s="21"/>
      <c r="H31" s="21"/>
      <c r="I31" s="3">
        <v>2.25</v>
      </c>
      <c r="K31" s="3" t="s">
        <v>29</v>
      </c>
      <c r="L31" s="22"/>
      <c r="M31" s="22"/>
      <c r="N31" s="23">
        <f t="shared" si="1"/>
        <v>11.875</v>
      </c>
      <c r="O31" s="23">
        <f t="shared" si="2"/>
        <v>615.42499999999995</v>
      </c>
    </row>
    <row r="32" spans="1:15" x14ac:dyDescent="0.2">
      <c r="A32" s="19">
        <v>42790</v>
      </c>
      <c r="B32" s="20">
        <v>20.149999999999999</v>
      </c>
      <c r="C32" s="10" t="s">
        <v>21</v>
      </c>
      <c r="D32" s="10" t="s">
        <v>54</v>
      </c>
      <c r="E32" s="21">
        <v>1</v>
      </c>
      <c r="F32" s="21"/>
      <c r="G32" s="21"/>
      <c r="H32" s="21"/>
      <c r="K32" s="3" t="s">
        <v>24</v>
      </c>
      <c r="L32" s="22"/>
      <c r="M32" s="22"/>
      <c r="N32" s="23">
        <f t="shared" si="1"/>
        <v>-10</v>
      </c>
      <c r="O32" s="23">
        <f t="shared" si="2"/>
        <v>605.42499999999995</v>
      </c>
    </row>
    <row r="33" spans="1:15" x14ac:dyDescent="0.2">
      <c r="A33" s="19">
        <v>42793</v>
      </c>
      <c r="B33" s="20">
        <v>15.55</v>
      </c>
      <c r="C33" s="10" t="s">
        <v>21</v>
      </c>
      <c r="D33" s="10" t="s">
        <v>55</v>
      </c>
      <c r="E33" s="21">
        <v>1</v>
      </c>
      <c r="F33" s="21"/>
      <c r="G33" s="21"/>
      <c r="H33" s="21"/>
      <c r="K33" s="3" t="s">
        <v>24</v>
      </c>
      <c r="L33" s="22"/>
      <c r="M33" s="22"/>
      <c r="N33" s="23">
        <f t="shared" si="1"/>
        <v>-10</v>
      </c>
      <c r="O33" s="23">
        <f t="shared" si="2"/>
        <v>595.42499999999995</v>
      </c>
    </row>
    <row r="34" spans="1:15" x14ac:dyDescent="0.2">
      <c r="A34" s="19">
        <v>42793</v>
      </c>
      <c r="B34" s="20">
        <v>16.25</v>
      </c>
      <c r="C34" s="10" t="s">
        <v>21</v>
      </c>
      <c r="D34" s="10" t="s">
        <v>56</v>
      </c>
      <c r="E34" s="21">
        <v>3</v>
      </c>
      <c r="F34" s="21"/>
      <c r="G34" s="21"/>
      <c r="H34" s="21"/>
      <c r="K34" s="3" t="s">
        <v>24</v>
      </c>
      <c r="L34" s="22"/>
      <c r="M34" s="22"/>
      <c r="N34" s="23">
        <f t="shared" si="1"/>
        <v>-30</v>
      </c>
      <c r="O34" s="23">
        <f t="shared" si="2"/>
        <v>565.42499999999995</v>
      </c>
    </row>
    <row r="35" spans="1:15" x14ac:dyDescent="0.2">
      <c r="A35" s="19">
        <v>42794</v>
      </c>
      <c r="B35" s="20">
        <v>14.3</v>
      </c>
      <c r="C35" s="10" t="s">
        <v>39</v>
      </c>
      <c r="D35" s="10" t="s">
        <v>57</v>
      </c>
      <c r="E35" s="21">
        <v>2</v>
      </c>
      <c r="F35" s="21"/>
      <c r="G35" s="21"/>
      <c r="H35" s="21"/>
      <c r="K35" s="3" t="s">
        <v>24</v>
      </c>
      <c r="L35" s="22"/>
      <c r="M35" s="22"/>
      <c r="N35" s="23">
        <f t="shared" si="1"/>
        <v>-20</v>
      </c>
      <c r="O35" s="23">
        <f t="shared" si="2"/>
        <v>545.42499999999995</v>
      </c>
    </row>
    <row r="36" spans="1:15" x14ac:dyDescent="0.2">
      <c r="A36" s="19">
        <v>42795</v>
      </c>
      <c r="B36" s="20">
        <v>19.3</v>
      </c>
      <c r="C36" s="10" t="s">
        <v>25</v>
      </c>
      <c r="D36" s="10" t="s">
        <v>58</v>
      </c>
      <c r="E36" s="21">
        <v>1</v>
      </c>
      <c r="F36" s="21"/>
      <c r="G36" s="21"/>
      <c r="H36" s="21"/>
      <c r="K36" s="3" t="s">
        <v>24</v>
      </c>
      <c r="L36" s="22"/>
      <c r="M36" s="22"/>
      <c r="N36" s="23">
        <f t="shared" si="1"/>
        <v>-10</v>
      </c>
      <c r="O36" s="23">
        <f t="shared" si="2"/>
        <v>535.42499999999995</v>
      </c>
    </row>
    <row r="37" spans="1:15" x14ac:dyDescent="0.2">
      <c r="A37" s="19">
        <v>42796</v>
      </c>
      <c r="B37" s="20">
        <v>20.55</v>
      </c>
      <c r="C37" s="10" t="s">
        <v>27</v>
      </c>
      <c r="D37" s="10" t="s">
        <v>43</v>
      </c>
      <c r="E37" s="21">
        <v>3</v>
      </c>
      <c r="F37" s="21"/>
      <c r="G37" s="21"/>
      <c r="H37" s="21"/>
      <c r="K37" s="3" t="s">
        <v>24</v>
      </c>
      <c r="L37" s="22"/>
      <c r="M37" s="22"/>
      <c r="N37" s="23">
        <f t="shared" si="1"/>
        <v>-30</v>
      </c>
      <c r="O37" s="23">
        <f t="shared" si="2"/>
        <v>505.42499999999995</v>
      </c>
    </row>
    <row r="38" spans="1:15" x14ac:dyDescent="0.2">
      <c r="A38" s="19">
        <v>42797</v>
      </c>
      <c r="B38" s="20">
        <v>14.1</v>
      </c>
      <c r="C38" s="10" t="s">
        <v>39</v>
      </c>
      <c r="D38" s="10" t="s">
        <v>59</v>
      </c>
      <c r="E38" s="21">
        <v>2</v>
      </c>
      <c r="F38" s="21"/>
      <c r="G38" s="21"/>
      <c r="H38" s="21"/>
      <c r="K38" s="3" t="s">
        <v>24</v>
      </c>
      <c r="L38" s="22"/>
      <c r="M38" s="22"/>
      <c r="N38" s="23">
        <f t="shared" si="1"/>
        <v>-20</v>
      </c>
      <c r="O38" s="23">
        <f t="shared" si="2"/>
        <v>485.42499999999995</v>
      </c>
    </row>
    <row r="39" spans="1:15" x14ac:dyDescent="0.2">
      <c r="A39" s="19">
        <v>42797</v>
      </c>
      <c r="B39" s="20">
        <v>17.149999999999999</v>
      </c>
      <c r="C39" s="10" t="s">
        <v>25</v>
      </c>
      <c r="D39" s="10" t="s">
        <v>41</v>
      </c>
      <c r="E39" s="21">
        <v>3</v>
      </c>
      <c r="F39" s="21"/>
      <c r="G39" s="21"/>
      <c r="H39" s="21"/>
      <c r="K39" s="3" t="s">
        <v>24</v>
      </c>
      <c r="L39" s="22"/>
      <c r="M39" s="22"/>
      <c r="N39" s="23">
        <f t="shared" si="1"/>
        <v>-30</v>
      </c>
      <c r="O39" s="23">
        <f t="shared" si="2"/>
        <v>455.42499999999995</v>
      </c>
    </row>
    <row r="40" spans="1:15" x14ac:dyDescent="0.2">
      <c r="A40" s="19">
        <v>42797</v>
      </c>
      <c r="B40" s="20">
        <v>18.149999999999999</v>
      </c>
      <c r="C40" s="10" t="s">
        <v>25</v>
      </c>
      <c r="D40" s="10" t="s">
        <v>60</v>
      </c>
      <c r="E40" s="21">
        <v>2</v>
      </c>
      <c r="F40" s="21"/>
      <c r="G40" s="21"/>
      <c r="H40" s="21"/>
      <c r="I40" s="3">
        <v>2.16</v>
      </c>
      <c r="K40" s="3" t="s">
        <v>29</v>
      </c>
      <c r="L40" s="22"/>
      <c r="M40" s="22"/>
      <c r="N40" s="23">
        <f t="shared" si="1"/>
        <v>22.040000000000003</v>
      </c>
      <c r="O40" s="23">
        <f t="shared" si="2"/>
        <v>477.46499999999997</v>
      </c>
    </row>
    <row r="41" spans="1:15" x14ac:dyDescent="0.2">
      <c r="A41" s="19">
        <v>42798</v>
      </c>
      <c r="B41" s="20">
        <v>15.45</v>
      </c>
      <c r="C41" s="10" t="s">
        <v>39</v>
      </c>
      <c r="D41" s="10" t="s">
        <v>61</v>
      </c>
      <c r="E41" s="21">
        <v>1</v>
      </c>
      <c r="F41" s="21"/>
      <c r="G41" s="21"/>
      <c r="H41" s="21"/>
      <c r="K41" s="3" t="s">
        <v>24</v>
      </c>
      <c r="L41" s="22"/>
      <c r="M41" s="22"/>
      <c r="N41" s="23">
        <f t="shared" si="1"/>
        <v>-10</v>
      </c>
      <c r="O41" s="23">
        <f t="shared" si="2"/>
        <v>467.46499999999997</v>
      </c>
    </row>
    <row r="42" spans="1:15" x14ac:dyDescent="0.2">
      <c r="A42" s="19">
        <v>42798</v>
      </c>
      <c r="B42" s="20">
        <v>16.2</v>
      </c>
      <c r="C42" s="10" t="s">
        <v>39</v>
      </c>
      <c r="D42" s="10" t="s">
        <v>62</v>
      </c>
      <c r="E42" s="21">
        <v>2</v>
      </c>
      <c r="F42" s="21"/>
      <c r="G42" s="21"/>
      <c r="H42" s="21"/>
      <c r="K42" s="3" t="s">
        <v>24</v>
      </c>
      <c r="L42" s="22"/>
      <c r="M42" s="22"/>
      <c r="N42" s="23">
        <f t="shared" si="1"/>
        <v>-20</v>
      </c>
      <c r="O42" s="23">
        <f t="shared" si="2"/>
        <v>447.46499999999997</v>
      </c>
    </row>
    <row r="43" spans="1:15" x14ac:dyDescent="0.2">
      <c r="A43" s="19">
        <v>42800</v>
      </c>
      <c r="B43" s="20">
        <v>16.399999999999999</v>
      </c>
      <c r="C43" s="10" t="s">
        <v>21</v>
      </c>
      <c r="D43" s="10" t="s">
        <v>63</v>
      </c>
      <c r="E43" s="21">
        <v>3</v>
      </c>
      <c r="F43" s="21"/>
      <c r="G43" s="21"/>
      <c r="H43" s="21"/>
      <c r="K43" s="3" t="s">
        <v>24</v>
      </c>
      <c r="L43" s="22"/>
      <c r="M43" s="22"/>
      <c r="N43" s="23">
        <f t="shared" si="1"/>
        <v>-30</v>
      </c>
      <c r="O43" s="23">
        <f t="shared" si="2"/>
        <v>417.46499999999997</v>
      </c>
    </row>
    <row r="44" spans="1:15" x14ac:dyDescent="0.2">
      <c r="A44" s="19">
        <v>42800</v>
      </c>
      <c r="B44" s="20">
        <v>17.100000000000001</v>
      </c>
      <c r="C44" s="10" t="s">
        <v>21</v>
      </c>
      <c r="D44" s="10" t="s">
        <v>40</v>
      </c>
      <c r="E44" s="21">
        <v>3</v>
      </c>
      <c r="F44" s="21"/>
      <c r="G44" s="21"/>
      <c r="H44" s="21"/>
      <c r="I44" s="3">
        <v>7.14</v>
      </c>
      <c r="K44" s="3" t="s">
        <v>29</v>
      </c>
      <c r="L44" s="22"/>
      <c r="M44" s="22"/>
      <c r="N44" s="23">
        <f t="shared" si="1"/>
        <v>174.98999999999998</v>
      </c>
      <c r="O44" s="23">
        <f t="shared" si="2"/>
        <v>592.45499999999993</v>
      </c>
    </row>
    <row r="45" spans="1:15" x14ac:dyDescent="0.2">
      <c r="A45" s="19">
        <v>42801</v>
      </c>
      <c r="B45" s="20">
        <v>14</v>
      </c>
      <c r="C45" s="10" t="s">
        <v>30</v>
      </c>
      <c r="D45" s="10" t="s">
        <v>64</v>
      </c>
      <c r="E45" s="21">
        <v>2</v>
      </c>
      <c r="F45" s="21"/>
      <c r="G45" s="21"/>
      <c r="H45" s="21"/>
      <c r="K45" s="3" t="s">
        <v>24</v>
      </c>
      <c r="L45" s="22"/>
      <c r="M45" s="22"/>
      <c r="N45" s="23">
        <f t="shared" si="1"/>
        <v>-20</v>
      </c>
      <c r="O45" s="23">
        <f t="shared" si="2"/>
        <v>572.45499999999993</v>
      </c>
    </row>
    <row r="46" spans="1:15" x14ac:dyDescent="0.2">
      <c r="A46" s="19">
        <v>42803</v>
      </c>
      <c r="B46" s="20">
        <v>15.2</v>
      </c>
      <c r="C46" s="10" t="s">
        <v>30</v>
      </c>
      <c r="D46" s="10" t="s">
        <v>49</v>
      </c>
      <c r="E46" s="21">
        <v>1</v>
      </c>
      <c r="F46" s="21"/>
      <c r="G46" s="21"/>
      <c r="H46" s="21"/>
      <c r="K46" s="3" t="s">
        <v>24</v>
      </c>
      <c r="L46" s="22"/>
      <c r="M46" s="22"/>
      <c r="N46" s="23">
        <f t="shared" si="1"/>
        <v>-10</v>
      </c>
      <c r="O46" s="23">
        <f t="shared" si="2"/>
        <v>562.45499999999993</v>
      </c>
    </row>
    <row r="47" spans="1:15" x14ac:dyDescent="0.2">
      <c r="A47" s="19">
        <v>42803</v>
      </c>
      <c r="B47" s="20">
        <v>16.3</v>
      </c>
      <c r="C47" s="10" t="s">
        <v>30</v>
      </c>
      <c r="D47" s="10" t="s">
        <v>65</v>
      </c>
      <c r="E47" s="21">
        <v>2</v>
      </c>
      <c r="F47" s="21"/>
      <c r="G47" s="21"/>
      <c r="H47" s="21"/>
      <c r="K47" s="3" t="s">
        <v>24</v>
      </c>
      <c r="L47" s="22"/>
      <c r="M47" s="22"/>
      <c r="N47" s="23">
        <f t="shared" si="1"/>
        <v>-20</v>
      </c>
      <c r="O47" s="23">
        <f t="shared" si="2"/>
        <v>542.45499999999993</v>
      </c>
    </row>
    <row r="48" spans="1:15" x14ac:dyDescent="0.2">
      <c r="A48" s="19">
        <v>42803</v>
      </c>
      <c r="B48" s="20">
        <v>17.05</v>
      </c>
      <c r="C48" s="10" t="s">
        <v>30</v>
      </c>
      <c r="D48" s="10" t="s">
        <v>66</v>
      </c>
      <c r="E48" s="21">
        <v>1</v>
      </c>
      <c r="F48" s="21"/>
      <c r="G48" s="21"/>
      <c r="H48" s="21"/>
      <c r="K48" s="3" t="s">
        <v>24</v>
      </c>
      <c r="L48" s="22"/>
      <c r="M48" s="22"/>
      <c r="N48" s="23">
        <f t="shared" si="1"/>
        <v>-10</v>
      </c>
      <c r="O48" s="23">
        <f t="shared" si="2"/>
        <v>532.45499999999993</v>
      </c>
    </row>
    <row r="49" spans="1:15" x14ac:dyDescent="0.2">
      <c r="A49" s="19">
        <v>42803</v>
      </c>
      <c r="B49" s="20">
        <v>17.350000000000001</v>
      </c>
      <c r="C49" s="10" t="s">
        <v>30</v>
      </c>
      <c r="D49" s="10" t="s">
        <v>67</v>
      </c>
      <c r="E49" s="21">
        <v>3</v>
      </c>
      <c r="F49" s="21"/>
      <c r="G49" s="21"/>
      <c r="H49" s="21"/>
      <c r="K49" s="3" t="s">
        <v>24</v>
      </c>
      <c r="L49" s="22"/>
      <c r="M49" s="22"/>
      <c r="N49" s="23">
        <f t="shared" si="1"/>
        <v>-30</v>
      </c>
      <c r="O49" s="23">
        <f t="shared" si="2"/>
        <v>502.45499999999993</v>
      </c>
    </row>
    <row r="50" spans="1:15" x14ac:dyDescent="0.2">
      <c r="A50" s="19">
        <v>42805</v>
      </c>
      <c r="B50" s="20">
        <v>19.149999999999999</v>
      </c>
      <c r="C50" s="10" t="s">
        <v>27</v>
      </c>
      <c r="D50" s="10" t="s">
        <v>68</v>
      </c>
      <c r="E50" s="21">
        <v>2</v>
      </c>
      <c r="F50" s="21"/>
      <c r="G50" s="21"/>
      <c r="H50" s="21"/>
      <c r="K50" s="3" t="s">
        <v>24</v>
      </c>
      <c r="L50" s="22"/>
      <c r="M50" s="22"/>
      <c r="N50" s="23">
        <f t="shared" si="1"/>
        <v>-20</v>
      </c>
      <c r="O50" s="23">
        <f t="shared" si="2"/>
        <v>482.45499999999993</v>
      </c>
    </row>
    <row r="51" spans="1:15" x14ac:dyDescent="0.2">
      <c r="A51" s="19">
        <v>42808</v>
      </c>
      <c r="B51" s="20">
        <v>13.1</v>
      </c>
      <c r="C51" s="10" t="s">
        <v>30</v>
      </c>
      <c r="D51" s="10" t="s">
        <v>69</v>
      </c>
      <c r="E51" s="21">
        <v>3</v>
      </c>
      <c r="F51" s="21"/>
      <c r="G51" s="21"/>
      <c r="H51" s="21"/>
      <c r="K51" s="3" t="s">
        <v>24</v>
      </c>
      <c r="L51" s="22"/>
      <c r="M51" s="22"/>
      <c r="N51" s="23">
        <f t="shared" si="1"/>
        <v>-30</v>
      </c>
      <c r="O51" s="23">
        <f t="shared" si="2"/>
        <v>452.45499999999993</v>
      </c>
    </row>
    <row r="52" spans="1:15" x14ac:dyDescent="0.2">
      <c r="A52" s="19">
        <v>42808</v>
      </c>
      <c r="B52" s="20">
        <v>16.25</v>
      </c>
      <c r="C52" s="10" t="s">
        <v>30</v>
      </c>
      <c r="D52" s="10" t="s">
        <v>70</v>
      </c>
      <c r="E52" s="21">
        <v>1</v>
      </c>
      <c r="F52" s="21"/>
      <c r="G52" s="21"/>
      <c r="H52" s="21"/>
      <c r="I52" s="3">
        <v>2.74</v>
      </c>
      <c r="K52" s="3" t="s">
        <v>29</v>
      </c>
      <c r="L52" s="22"/>
      <c r="M52" s="22"/>
      <c r="N52" s="23">
        <f t="shared" si="1"/>
        <v>16.53</v>
      </c>
      <c r="O52" s="23">
        <f t="shared" si="2"/>
        <v>468.9849999999999</v>
      </c>
    </row>
    <row r="53" spans="1:15" x14ac:dyDescent="0.2">
      <c r="A53" s="19">
        <v>42809</v>
      </c>
      <c r="B53" s="20">
        <v>13.55</v>
      </c>
      <c r="C53" s="10" t="s">
        <v>30</v>
      </c>
      <c r="D53" s="10" t="s">
        <v>71</v>
      </c>
      <c r="E53" s="21">
        <v>2</v>
      </c>
      <c r="F53" s="21"/>
      <c r="G53" s="21"/>
      <c r="H53" s="21"/>
      <c r="K53" s="3" t="s">
        <v>24</v>
      </c>
      <c r="L53" s="22"/>
      <c r="M53" s="22"/>
      <c r="N53" s="23">
        <f t="shared" si="1"/>
        <v>-20</v>
      </c>
      <c r="O53" s="23">
        <f t="shared" si="2"/>
        <v>448.9849999999999</v>
      </c>
    </row>
    <row r="54" spans="1:15" x14ac:dyDescent="0.2">
      <c r="A54" s="19">
        <v>42811</v>
      </c>
      <c r="B54" s="20">
        <v>15.05</v>
      </c>
      <c r="C54" s="10" t="s">
        <v>39</v>
      </c>
      <c r="D54" s="10" t="s">
        <v>44</v>
      </c>
      <c r="E54" s="21">
        <v>3</v>
      </c>
      <c r="F54" s="21"/>
      <c r="G54" s="21"/>
      <c r="H54" s="21"/>
      <c r="I54" s="3">
        <v>2.48</v>
      </c>
      <c r="K54" s="3" t="s">
        <v>29</v>
      </c>
      <c r="L54" s="22"/>
      <c r="M54" s="22"/>
      <c r="N54" s="23">
        <f t="shared" si="1"/>
        <v>42.179999999999993</v>
      </c>
      <c r="O54" s="23">
        <f t="shared" si="2"/>
        <v>491.16499999999991</v>
      </c>
    </row>
    <row r="55" spans="1:15" x14ac:dyDescent="0.2">
      <c r="A55" s="19">
        <v>42812</v>
      </c>
      <c r="B55" s="20">
        <v>18.45</v>
      </c>
      <c r="C55" s="10" t="s">
        <v>21</v>
      </c>
      <c r="D55" s="10" t="s">
        <v>72</v>
      </c>
      <c r="E55" s="21">
        <v>3</v>
      </c>
      <c r="F55" s="21"/>
      <c r="G55" s="21"/>
      <c r="H55" s="21"/>
      <c r="K55" s="3" t="s">
        <v>24</v>
      </c>
      <c r="L55" s="22"/>
      <c r="M55" s="22"/>
      <c r="N55" s="23">
        <f t="shared" si="1"/>
        <v>-30</v>
      </c>
      <c r="O55" s="23">
        <f t="shared" si="2"/>
        <v>461.16499999999991</v>
      </c>
    </row>
    <row r="56" spans="1:15" x14ac:dyDescent="0.2">
      <c r="A56" s="19">
        <v>42814</v>
      </c>
      <c r="B56" s="20">
        <v>15</v>
      </c>
      <c r="C56" s="10" t="s">
        <v>37</v>
      </c>
      <c r="D56" s="10" t="s">
        <v>49</v>
      </c>
      <c r="E56" s="21">
        <v>1</v>
      </c>
      <c r="F56" s="21"/>
      <c r="K56" s="3" t="s">
        <v>24</v>
      </c>
      <c r="L56" s="22"/>
      <c r="M56" s="22"/>
      <c r="N56" s="23">
        <f t="shared" si="1"/>
        <v>-10</v>
      </c>
      <c r="O56" s="23">
        <f t="shared" si="2"/>
        <v>451.16499999999991</v>
      </c>
    </row>
    <row r="57" spans="1:15" x14ac:dyDescent="0.2">
      <c r="A57" s="19">
        <v>42814</v>
      </c>
      <c r="B57" s="20">
        <v>17</v>
      </c>
      <c r="C57" s="10" t="s">
        <v>37</v>
      </c>
      <c r="D57" s="10" t="s">
        <v>73</v>
      </c>
      <c r="E57" s="21">
        <v>3</v>
      </c>
      <c r="F57" s="21"/>
      <c r="K57" s="3" t="s">
        <v>24</v>
      </c>
      <c r="L57" s="22"/>
      <c r="M57" s="22"/>
      <c r="N57" s="23">
        <f t="shared" si="1"/>
        <v>-30</v>
      </c>
      <c r="O57" s="23">
        <f t="shared" si="2"/>
        <v>421.16499999999991</v>
      </c>
    </row>
    <row r="58" spans="1:15" x14ac:dyDescent="0.2">
      <c r="A58" s="19">
        <v>42815</v>
      </c>
      <c r="B58" s="20">
        <v>17</v>
      </c>
      <c r="C58" s="10" t="s">
        <v>30</v>
      </c>
      <c r="D58" s="10" t="s">
        <v>74</v>
      </c>
      <c r="E58" s="21">
        <v>2</v>
      </c>
      <c r="F58" s="21"/>
      <c r="K58" s="3" t="s">
        <v>24</v>
      </c>
      <c r="L58" s="22"/>
      <c r="M58" s="22"/>
      <c r="N58" s="23">
        <f t="shared" si="1"/>
        <v>-20</v>
      </c>
      <c r="O58" s="23">
        <f t="shared" si="2"/>
        <v>401.16499999999991</v>
      </c>
    </row>
    <row r="59" spans="1:15" x14ac:dyDescent="0.2">
      <c r="A59" s="19">
        <v>42816</v>
      </c>
      <c r="B59" s="20">
        <v>14</v>
      </c>
      <c r="C59" s="10" t="s">
        <v>25</v>
      </c>
      <c r="D59" s="10" t="s">
        <v>75</v>
      </c>
      <c r="E59" s="21">
        <v>1</v>
      </c>
      <c r="F59" s="21"/>
      <c r="I59" s="3">
        <v>1.89</v>
      </c>
      <c r="K59" s="3" t="s">
        <v>29</v>
      </c>
      <c r="L59" s="22"/>
      <c r="M59" s="22"/>
      <c r="N59" s="23">
        <f t="shared" si="1"/>
        <v>8.4549999999999983</v>
      </c>
      <c r="O59" s="23">
        <f t="shared" si="2"/>
        <v>409.61999999999989</v>
      </c>
    </row>
    <row r="60" spans="1:15" x14ac:dyDescent="0.2">
      <c r="A60" s="19">
        <v>42818</v>
      </c>
      <c r="B60" s="20">
        <v>16.350000000000001</v>
      </c>
      <c r="C60" s="10" t="s">
        <v>39</v>
      </c>
      <c r="D60" s="10" t="s">
        <v>76</v>
      </c>
      <c r="E60" s="21">
        <v>2</v>
      </c>
      <c r="F60" s="21"/>
      <c r="I60" s="3">
        <v>3.14</v>
      </c>
      <c r="K60" s="3" t="s">
        <v>29</v>
      </c>
      <c r="N60" s="23">
        <f t="shared" si="1"/>
        <v>40.660000000000004</v>
      </c>
      <c r="O60" s="23">
        <f t="shared" si="2"/>
        <v>450.27999999999992</v>
      </c>
    </row>
    <row r="61" spans="1:15" x14ac:dyDescent="0.2">
      <c r="A61" s="19">
        <v>42821</v>
      </c>
      <c r="B61" s="20">
        <v>15.5</v>
      </c>
      <c r="C61" s="10" t="s">
        <v>21</v>
      </c>
      <c r="D61" s="10" t="s">
        <v>41</v>
      </c>
      <c r="E61" s="21">
        <v>3</v>
      </c>
      <c r="F61" s="21"/>
      <c r="K61" s="3" t="s">
        <v>24</v>
      </c>
      <c r="N61" s="23">
        <f t="shared" si="1"/>
        <v>-30</v>
      </c>
      <c r="O61" s="23">
        <f t="shared" si="2"/>
        <v>420.27999999999992</v>
      </c>
    </row>
    <row r="62" spans="1:15" x14ac:dyDescent="0.2">
      <c r="A62" s="19">
        <v>42822</v>
      </c>
      <c r="B62" s="20">
        <v>16.5</v>
      </c>
      <c r="C62" s="10" t="s">
        <v>21</v>
      </c>
      <c r="D62" s="10" t="s">
        <v>77</v>
      </c>
      <c r="E62" s="21">
        <v>1</v>
      </c>
      <c r="F62" s="21"/>
      <c r="I62" s="3">
        <v>1.33</v>
      </c>
      <c r="K62" s="3" t="s">
        <v>29</v>
      </c>
      <c r="N62" s="23">
        <f t="shared" si="1"/>
        <v>3.1350000000000007</v>
      </c>
      <c r="O62" s="23">
        <f t="shared" si="2"/>
        <v>423.41499999999991</v>
      </c>
    </row>
    <row r="63" spans="1:15" x14ac:dyDescent="0.2">
      <c r="A63" s="19">
        <v>42823</v>
      </c>
      <c r="B63" s="20">
        <v>15</v>
      </c>
      <c r="C63" s="10" t="s">
        <v>30</v>
      </c>
      <c r="D63" s="10" t="s">
        <v>78</v>
      </c>
      <c r="E63" s="21">
        <v>1</v>
      </c>
      <c r="F63" s="21"/>
      <c r="K63" s="3" t="s">
        <v>24</v>
      </c>
      <c r="N63" s="23">
        <f t="shared" si="1"/>
        <v>-10</v>
      </c>
      <c r="O63" s="23">
        <f t="shared" si="2"/>
        <v>413.41499999999991</v>
      </c>
    </row>
    <row r="64" spans="1:15" x14ac:dyDescent="0.2">
      <c r="A64" s="19">
        <v>42823</v>
      </c>
      <c r="B64" s="20">
        <v>16.2</v>
      </c>
      <c r="C64" s="10" t="s">
        <v>39</v>
      </c>
      <c r="D64" s="10" t="s">
        <v>79</v>
      </c>
      <c r="E64" s="21">
        <v>1</v>
      </c>
      <c r="F64" s="21"/>
      <c r="K64" s="3" t="s">
        <v>24</v>
      </c>
      <c r="N64" s="23">
        <f t="shared" si="1"/>
        <v>-10</v>
      </c>
      <c r="O64" s="23">
        <f t="shared" si="2"/>
        <v>403.41499999999991</v>
      </c>
    </row>
    <row r="65" spans="1:15" x14ac:dyDescent="0.2">
      <c r="A65" s="19">
        <v>42823</v>
      </c>
      <c r="B65" s="20">
        <v>16.350000000000001</v>
      </c>
      <c r="C65" s="10" t="s">
        <v>30</v>
      </c>
      <c r="D65" s="10" t="s">
        <v>52</v>
      </c>
      <c r="E65" s="21">
        <v>1</v>
      </c>
      <c r="F65" s="21"/>
      <c r="K65" s="3" t="s">
        <v>24</v>
      </c>
      <c r="N65" s="23">
        <f t="shared" si="1"/>
        <v>-10</v>
      </c>
      <c r="O65" s="23">
        <f t="shared" si="2"/>
        <v>393.41499999999991</v>
      </c>
    </row>
    <row r="66" spans="1:15" x14ac:dyDescent="0.2">
      <c r="A66" s="19">
        <v>42823</v>
      </c>
      <c r="B66" s="20">
        <v>18.55</v>
      </c>
      <c r="C66" s="10" t="s">
        <v>37</v>
      </c>
      <c r="D66" s="10" t="s">
        <v>80</v>
      </c>
      <c r="E66" s="21">
        <v>1</v>
      </c>
      <c r="F66" s="21"/>
      <c r="K66" s="3" t="s">
        <v>24</v>
      </c>
      <c r="N66" s="23">
        <f t="shared" si="1"/>
        <v>-10</v>
      </c>
      <c r="O66" s="23">
        <f t="shared" si="2"/>
        <v>383.41499999999991</v>
      </c>
    </row>
    <row r="67" spans="1:15" x14ac:dyDescent="0.2">
      <c r="A67" s="19">
        <v>42826</v>
      </c>
      <c r="B67" s="20">
        <v>15.5</v>
      </c>
      <c r="C67" s="10" t="s">
        <v>37</v>
      </c>
      <c r="D67" s="10" t="s">
        <v>81</v>
      </c>
      <c r="E67" s="21">
        <v>3</v>
      </c>
      <c r="F67" s="21"/>
      <c r="I67" s="21">
        <v>2.1</v>
      </c>
      <c r="K67" s="3" t="s">
        <v>29</v>
      </c>
      <c r="N67" s="23">
        <f t="shared" si="1"/>
        <v>31.349999999999998</v>
      </c>
      <c r="O67" s="23">
        <f t="shared" si="2"/>
        <v>414.76499999999993</v>
      </c>
    </row>
    <row r="68" spans="1:15" x14ac:dyDescent="0.2">
      <c r="A68" s="19">
        <v>42826</v>
      </c>
      <c r="B68" s="20">
        <v>17</v>
      </c>
      <c r="C68" s="10" t="s">
        <v>37</v>
      </c>
      <c r="D68" s="10" t="s">
        <v>82</v>
      </c>
      <c r="E68" s="21">
        <v>3</v>
      </c>
      <c r="F68" s="21"/>
      <c r="I68" s="3">
        <v>1.63</v>
      </c>
      <c r="K68" s="3" t="s">
        <v>29</v>
      </c>
      <c r="N68" s="23">
        <f t="shared" si="1"/>
        <v>17.954999999999998</v>
      </c>
      <c r="O68" s="23">
        <f t="shared" si="2"/>
        <v>432.71999999999991</v>
      </c>
    </row>
    <row r="69" spans="1:15" x14ac:dyDescent="0.2">
      <c r="A69" s="19">
        <v>42826</v>
      </c>
      <c r="B69" s="20">
        <v>18.45</v>
      </c>
      <c r="C69" s="10" t="s">
        <v>27</v>
      </c>
      <c r="D69" s="10" t="s">
        <v>43</v>
      </c>
      <c r="E69" s="21">
        <v>3</v>
      </c>
      <c r="F69" s="21"/>
      <c r="K69" s="3" t="s">
        <v>24</v>
      </c>
      <c r="N69" s="23">
        <f t="shared" si="1"/>
        <v>-30</v>
      </c>
      <c r="O69" s="23">
        <f t="shared" si="2"/>
        <v>402.71999999999991</v>
      </c>
    </row>
    <row r="70" spans="1:15" x14ac:dyDescent="0.2">
      <c r="A70" s="19">
        <v>42827</v>
      </c>
      <c r="B70" s="20">
        <v>15.55</v>
      </c>
      <c r="C70" s="10" t="s">
        <v>83</v>
      </c>
      <c r="D70" s="10" t="s">
        <v>84</v>
      </c>
      <c r="E70" s="21">
        <v>3</v>
      </c>
      <c r="F70" s="21"/>
      <c r="K70" s="3" t="s">
        <v>24</v>
      </c>
      <c r="N70" s="23">
        <f t="shared" ref="N70:N132" si="3">IF(K70="WON",(I70-1)*E70*$B$2*(1-$B$3),-(E70*$B$2))</f>
        <v>-30</v>
      </c>
      <c r="O70" s="23">
        <f t="shared" si="2"/>
        <v>372.71999999999991</v>
      </c>
    </row>
    <row r="71" spans="1:15" x14ac:dyDescent="0.2">
      <c r="A71" s="19">
        <v>42829</v>
      </c>
      <c r="B71" s="20">
        <v>15.15</v>
      </c>
      <c r="C71" s="10" t="s">
        <v>30</v>
      </c>
      <c r="D71" s="10" t="s">
        <v>85</v>
      </c>
      <c r="E71" s="21">
        <v>2</v>
      </c>
      <c r="F71" s="21"/>
      <c r="K71" s="3" t="s">
        <v>24</v>
      </c>
      <c r="N71" s="23">
        <f t="shared" si="3"/>
        <v>-20</v>
      </c>
      <c r="O71" s="23">
        <f t="shared" si="2"/>
        <v>352.71999999999991</v>
      </c>
    </row>
    <row r="72" spans="1:15" x14ac:dyDescent="0.2">
      <c r="A72" s="19">
        <v>42829</v>
      </c>
      <c r="B72" s="20">
        <v>16.2</v>
      </c>
      <c r="C72" s="10" t="s">
        <v>30</v>
      </c>
      <c r="D72" s="10" t="s">
        <v>86</v>
      </c>
      <c r="E72" s="21">
        <v>2</v>
      </c>
      <c r="F72" s="21"/>
      <c r="K72" s="3" t="s">
        <v>24</v>
      </c>
      <c r="N72" s="23">
        <f t="shared" si="3"/>
        <v>-20</v>
      </c>
      <c r="O72" s="23">
        <f t="shared" si="2"/>
        <v>332.71999999999991</v>
      </c>
    </row>
    <row r="73" spans="1:15" x14ac:dyDescent="0.2">
      <c r="A73" s="19">
        <v>42829</v>
      </c>
      <c r="B73" s="20">
        <v>17.25</v>
      </c>
      <c r="C73" s="10" t="s">
        <v>30</v>
      </c>
      <c r="D73" s="10" t="s">
        <v>87</v>
      </c>
      <c r="E73" s="21">
        <v>3</v>
      </c>
      <c r="F73" s="21"/>
      <c r="K73" s="3" t="s">
        <v>24</v>
      </c>
      <c r="N73" s="23">
        <f t="shared" si="3"/>
        <v>-30</v>
      </c>
      <c r="O73" s="23">
        <f t="shared" ref="O73:O77" si="4">O72+N73</f>
        <v>302.71999999999991</v>
      </c>
    </row>
    <row r="74" spans="1:15" x14ac:dyDescent="0.2">
      <c r="A74" s="19">
        <v>42830</v>
      </c>
      <c r="B74" s="20">
        <v>15.45</v>
      </c>
      <c r="C74" s="10" t="s">
        <v>21</v>
      </c>
      <c r="D74" s="10" t="s">
        <v>28</v>
      </c>
      <c r="E74" s="21">
        <v>3</v>
      </c>
      <c r="F74" s="21"/>
      <c r="I74" s="3">
        <v>1.98</v>
      </c>
      <c r="K74" s="3" t="s">
        <v>29</v>
      </c>
      <c r="N74" s="23">
        <f t="shared" si="3"/>
        <v>27.929999999999996</v>
      </c>
      <c r="O74" s="23">
        <f t="shared" si="4"/>
        <v>330.64999999999992</v>
      </c>
    </row>
    <row r="75" spans="1:15" x14ac:dyDescent="0.2">
      <c r="A75" s="19">
        <v>42830</v>
      </c>
      <c r="B75" s="20">
        <v>20.149999999999999</v>
      </c>
      <c r="C75" s="10" t="s">
        <v>37</v>
      </c>
      <c r="D75" s="10" t="s">
        <v>88</v>
      </c>
      <c r="E75" s="21">
        <v>3</v>
      </c>
      <c r="F75" s="21"/>
      <c r="K75" s="3" t="s">
        <v>24</v>
      </c>
      <c r="N75" s="23">
        <f t="shared" si="3"/>
        <v>-30</v>
      </c>
      <c r="O75" s="23">
        <f t="shared" si="4"/>
        <v>300.64999999999992</v>
      </c>
    </row>
    <row r="76" spans="1:15" x14ac:dyDescent="0.2">
      <c r="A76" s="19">
        <v>42831</v>
      </c>
      <c r="B76" s="20">
        <v>13.55</v>
      </c>
      <c r="C76" s="10" t="s">
        <v>30</v>
      </c>
      <c r="D76" s="10" t="s">
        <v>89</v>
      </c>
      <c r="E76" s="21">
        <v>1</v>
      </c>
      <c r="F76" s="21"/>
      <c r="K76" s="3" t="s">
        <v>24</v>
      </c>
      <c r="N76" s="23">
        <f t="shared" si="3"/>
        <v>-10</v>
      </c>
      <c r="O76" s="23">
        <f t="shared" si="4"/>
        <v>290.64999999999992</v>
      </c>
    </row>
    <row r="77" spans="1:15" x14ac:dyDescent="0.2">
      <c r="A77" s="19">
        <v>42831</v>
      </c>
      <c r="B77" s="20">
        <v>20.149999999999999</v>
      </c>
      <c r="C77" s="10" t="s">
        <v>27</v>
      </c>
      <c r="D77" s="10" t="s">
        <v>90</v>
      </c>
      <c r="E77" s="21">
        <v>3</v>
      </c>
      <c r="F77" s="21"/>
      <c r="K77" s="3" t="s">
        <v>24</v>
      </c>
      <c r="N77" s="23">
        <f t="shared" si="3"/>
        <v>-30</v>
      </c>
      <c r="O77" s="23">
        <f t="shared" si="4"/>
        <v>260.64999999999992</v>
      </c>
    </row>
    <row r="78" spans="1:15" x14ac:dyDescent="0.2">
      <c r="A78" s="19"/>
      <c r="B78" s="20"/>
      <c r="C78" s="10"/>
      <c r="D78" s="10"/>
      <c r="E78" s="21"/>
      <c r="F78" s="21"/>
      <c r="N78" s="23">
        <f t="shared" si="3"/>
        <v>0</v>
      </c>
      <c r="O78" s="23">
        <f>O77+N78</f>
        <v>260.64999999999992</v>
      </c>
    </row>
    <row r="79" spans="1:15" x14ac:dyDescent="0.2">
      <c r="A79" s="19"/>
      <c r="B79" s="20"/>
      <c r="C79" s="10"/>
      <c r="D79" s="10"/>
      <c r="E79" s="21"/>
      <c r="F79" s="21"/>
      <c r="N79" s="23">
        <f t="shared" si="3"/>
        <v>0</v>
      </c>
      <c r="O79" s="23">
        <f t="shared" ref="O79:O129" si="5">O78+N79</f>
        <v>260.64999999999992</v>
      </c>
    </row>
    <row r="80" spans="1:15" x14ac:dyDescent="0.2">
      <c r="A80" s="19"/>
      <c r="B80" s="20"/>
      <c r="C80" s="10"/>
      <c r="D80" s="10"/>
      <c r="E80" s="21"/>
      <c r="F80" s="21"/>
      <c r="N80" s="23">
        <f t="shared" si="3"/>
        <v>0</v>
      </c>
      <c r="O80" s="23">
        <f t="shared" si="5"/>
        <v>260.64999999999992</v>
      </c>
    </row>
    <row r="81" spans="1:15" x14ac:dyDescent="0.2">
      <c r="A81" s="19"/>
      <c r="B81" s="20"/>
      <c r="C81" s="10"/>
      <c r="D81" s="10"/>
      <c r="E81" s="21"/>
      <c r="F81" s="21"/>
      <c r="N81" s="23">
        <f t="shared" si="3"/>
        <v>0</v>
      </c>
      <c r="O81" s="23">
        <f t="shared" si="5"/>
        <v>260.64999999999992</v>
      </c>
    </row>
    <row r="82" spans="1:15" x14ac:dyDescent="0.2">
      <c r="A82" s="19"/>
      <c r="B82" s="20"/>
      <c r="C82" s="10"/>
      <c r="D82" s="10"/>
      <c r="E82" s="21"/>
      <c r="F82" s="21"/>
      <c r="N82" s="23">
        <f t="shared" si="3"/>
        <v>0</v>
      </c>
      <c r="O82" s="23">
        <f t="shared" si="5"/>
        <v>260.64999999999992</v>
      </c>
    </row>
    <row r="83" spans="1:15" x14ac:dyDescent="0.2">
      <c r="A83" s="55" t="s">
        <v>91</v>
      </c>
      <c r="B83" s="20"/>
      <c r="C83" s="10"/>
      <c r="D83" s="10"/>
      <c r="E83" s="21"/>
      <c r="F83" s="21"/>
      <c r="N83" s="23">
        <f t="shared" si="3"/>
        <v>0</v>
      </c>
      <c r="O83" s="23">
        <f t="shared" si="5"/>
        <v>260.64999999999992</v>
      </c>
    </row>
    <row r="84" spans="1:15" x14ac:dyDescent="0.2">
      <c r="A84" s="55" t="s">
        <v>112</v>
      </c>
      <c r="B84" s="20"/>
      <c r="C84" s="10"/>
      <c r="D84" s="10"/>
      <c r="E84" s="21"/>
      <c r="F84" s="21"/>
      <c r="N84" s="23">
        <f t="shared" si="3"/>
        <v>0</v>
      </c>
      <c r="O84" s="23">
        <f t="shared" si="5"/>
        <v>260.64999999999992</v>
      </c>
    </row>
    <row r="85" spans="1:15" x14ac:dyDescent="0.2">
      <c r="A85" s="19"/>
      <c r="B85" s="20"/>
      <c r="C85" s="10"/>
      <c r="D85" s="10"/>
      <c r="E85" s="21"/>
      <c r="F85" s="21"/>
      <c r="N85" s="23">
        <f t="shared" si="3"/>
        <v>0</v>
      </c>
      <c r="O85" s="23">
        <f t="shared" si="5"/>
        <v>260.64999999999992</v>
      </c>
    </row>
    <row r="86" spans="1:15" x14ac:dyDescent="0.2">
      <c r="A86" s="19"/>
      <c r="B86" s="20"/>
      <c r="C86" s="10"/>
      <c r="D86" s="10"/>
      <c r="E86" s="21"/>
      <c r="F86" s="21"/>
      <c r="N86" s="23">
        <f t="shared" si="3"/>
        <v>0</v>
      </c>
      <c r="O86" s="23">
        <f t="shared" si="5"/>
        <v>260.64999999999992</v>
      </c>
    </row>
    <row r="87" spans="1:15" x14ac:dyDescent="0.2">
      <c r="A87" s="19"/>
      <c r="B87" s="20"/>
      <c r="C87" s="10"/>
      <c r="D87" s="10"/>
      <c r="E87" s="21"/>
      <c r="F87" s="21"/>
      <c r="N87" s="23">
        <f t="shared" si="3"/>
        <v>0</v>
      </c>
      <c r="O87" s="23">
        <f t="shared" si="5"/>
        <v>260.64999999999992</v>
      </c>
    </row>
    <row r="88" spans="1:15" x14ac:dyDescent="0.2">
      <c r="A88" s="19"/>
      <c r="B88" s="20"/>
      <c r="C88" s="10"/>
      <c r="D88" s="10"/>
      <c r="E88" s="21"/>
      <c r="F88" s="21"/>
      <c r="N88" s="23">
        <f t="shared" si="3"/>
        <v>0</v>
      </c>
      <c r="O88" s="23">
        <f t="shared" si="5"/>
        <v>260.64999999999992</v>
      </c>
    </row>
    <row r="89" spans="1:15" x14ac:dyDescent="0.2">
      <c r="A89" s="19"/>
      <c r="B89" s="20"/>
      <c r="C89" s="10"/>
      <c r="D89" s="10"/>
      <c r="E89" s="21"/>
      <c r="F89" s="21"/>
      <c r="N89" s="23">
        <f t="shared" si="3"/>
        <v>0</v>
      </c>
      <c r="O89" s="23">
        <f t="shared" si="5"/>
        <v>260.64999999999992</v>
      </c>
    </row>
    <row r="90" spans="1:15" x14ac:dyDescent="0.2">
      <c r="A90" s="19"/>
      <c r="B90" s="20"/>
      <c r="C90" s="10"/>
      <c r="D90" s="10"/>
      <c r="E90" s="21"/>
      <c r="F90" s="21"/>
      <c r="N90" s="23">
        <f t="shared" si="3"/>
        <v>0</v>
      </c>
      <c r="O90" s="23">
        <f t="shared" si="5"/>
        <v>260.64999999999992</v>
      </c>
    </row>
    <row r="91" spans="1:15" x14ac:dyDescent="0.2">
      <c r="A91" s="19"/>
      <c r="B91" s="20"/>
      <c r="C91" s="10"/>
      <c r="D91" s="10"/>
      <c r="E91" s="21"/>
      <c r="F91" s="21"/>
      <c r="N91" s="23">
        <f t="shared" si="3"/>
        <v>0</v>
      </c>
      <c r="O91" s="23">
        <f t="shared" si="5"/>
        <v>260.64999999999992</v>
      </c>
    </row>
    <row r="92" spans="1:15" x14ac:dyDescent="0.2">
      <c r="A92" s="19"/>
      <c r="B92" s="20"/>
      <c r="C92" s="10"/>
      <c r="D92" s="10"/>
      <c r="E92" s="21"/>
      <c r="F92" s="21"/>
      <c r="N92" s="23">
        <f t="shared" si="3"/>
        <v>0</v>
      </c>
      <c r="O92" s="23">
        <f t="shared" si="5"/>
        <v>260.64999999999992</v>
      </c>
    </row>
    <row r="93" spans="1:15" x14ac:dyDescent="0.2">
      <c r="A93" s="19"/>
      <c r="B93" s="20"/>
      <c r="C93" s="10"/>
      <c r="D93" s="10"/>
      <c r="E93" s="21"/>
      <c r="F93" s="21"/>
      <c r="N93" s="23">
        <f t="shared" si="3"/>
        <v>0</v>
      </c>
      <c r="O93" s="23">
        <f t="shared" si="5"/>
        <v>260.64999999999992</v>
      </c>
    </row>
    <row r="94" spans="1:15" x14ac:dyDescent="0.2">
      <c r="A94" s="19"/>
      <c r="B94" s="20"/>
      <c r="C94" s="10"/>
      <c r="D94" s="10"/>
      <c r="E94" s="21"/>
      <c r="F94" s="21"/>
      <c r="N94" s="23">
        <f t="shared" si="3"/>
        <v>0</v>
      </c>
      <c r="O94" s="23">
        <f t="shared" si="5"/>
        <v>260.64999999999992</v>
      </c>
    </row>
    <row r="95" spans="1:15" x14ac:dyDescent="0.2">
      <c r="A95" s="19"/>
      <c r="B95" s="20"/>
      <c r="C95" s="10"/>
      <c r="D95" s="10"/>
      <c r="E95" s="21"/>
      <c r="F95" s="21"/>
      <c r="N95" s="23">
        <f t="shared" si="3"/>
        <v>0</v>
      </c>
      <c r="O95" s="23">
        <f t="shared" si="5"/>
        <v>260.64999999999992</v>
      </c>
    </row>
    <row r="96" spans="1:15" x14ac:dyDescent="0.2">
      <c r="A96" s="19"/>
      <c r="B96" s="20"/>
      <c r="C96" s="10"/>
      <c r="D96" s="10"/>
      <c r="E96" s="21"/>
      <c r="F96" s="21"/>
      <c r="N96" s="23">
        <f t="shared" si="3"/>
        <v>0</v>
      </c>
      <c r="O96" s="23">
        <f t="shared" si="5"/>
        <v>260.64999999999992</v>
      </c>
    </row>
    <row r="97" spans="1:15" x14ac:dyDescent="0.2">
      <c r="A97" s="19"/>
      <c r="B97" s="20"/>
      <c r="C97" s="10"/>
      <c r="D97" s="10"/>
      <c r="E97" s="21"/>
      <c r="F97" s="21"/>
      <c r="N97" s="23">
        <f t="shared" si="3"/>
        <v>0</v>
      </c>
      <c r="O97" s="23">
        <f t="shared" si="5"/>
        <v>260.64999999999992</v>
      </c>
    </row>
    <row r="98" spans="1:15" x14ac:dyDescent="0.2">
      <c r="A98" s="19"/>
      <c r="B98" s="20"/>
      <c r="C98" s="10"/>
      <c r="D98" s="10"/>
      <c r="E98" s="21"/>
      <c r="F98" s="21"/>
      <c r="N98" s="23">
        <f t="shared" si="3"/>
        <v>0</v>
      </c>
      <c r="O98" s="23">
        <f t="shared" si="5"/>
        <v>260.64999999999992</v>
      </c>
    </row>
    <row r="99" spans="1:15" x14ac:dyDescent="0.2">
      <c r="A99" s="19"/>
      <c r="B99" s="20"/>
      <c r="C99" s="10"/>
      <c r="D99" s="10"/>
      <c r="E99" s="21"/>
      <c r="F99" s="21"/>
      <c r="N99" s="23">
        <f t="shared" si="3"/>
        <v>0</v>
      </c>
      <c r="O99" s="23">
        <f t="shared" si="5"/>
        <v>260.64999999999992</v>
      </c>
    </row>
    <row r="100" spans="1:15" x14ac:dyDescent="0.2">
      <c r="A100" s="19"/>
      <c r="B100" s="20"/>
      <c r="C100" s="10"/>
      <c r="D100" s="10"/>
      <c r="E100" s="21"/>
      <c r="F100" s="21"/>
      <c r="N100" s="23">
        <f t="shared" si="3"/>
        <v>0</v>
      </c>
      <c r="O100" s="23">
        <f t="shared" si="5"/>
        <v>260.64999999999992</v>
      </c>
    </row>
    <row r="101" spans="1:15" x14ac:dyDescent="0.2">
      <c r="A101" s="19"/>
      <c r="B101" s="20"/>
      <c r="C101" s="10"/>
      <c r="D101" s="10"/>
      <c r="E101" s="21"/>
      <c r="F101" s="21"/>
      <c r="N101" s="23">
        <f t="shared" si="3"/>
        <v>0</v>
      </c>
      <c r="O101" s="23">
        <f t="shared" si="5"/>
        <v>260.64999999999992</v>
      </c>
    </row>
    <row r="102" spans="1:15" x14ac:dyDescent="0.2">
      <c r="A102" s="19"/>
      <c r="B102" s="20"/>
      <c r="C102" s="10"/>
      <c r="D102" s="10"/>
      <c r="E102" s="21"/>
      <c r="F102" s="21"/>
      <c r="N102" s="23">
        <f t="shared" si="3"/>
        <v>0</v>
      </c>
      <c r="O102" s="23">
        <f t="shared" si="5"/>
        <v>260.64999999999992</v>
      </c>
    </row>
    <row r="103" spans="1:15" x14ac:dyDescent="0.2">
      <c r="A103" s="19"/>
      <c r="B103" s="20"/>
      <c r="C103" s="10"/>
      <c r="D103" s="10"/>
      <c r="E103" s="21"/>
      <c r="F103" s="21"/>
      <c r="N103" s="23">
        <f t="shared" si="3"/>
        <v>0</v>
      </c>
      <c r="O103" s="23">
        <f t="shared" si="5"/>
        <v>260.64999999999992</v>
      </c>
    </row>
    <row r="104" spans="1:15" x14ac:dyDescent="0.2">
      <c r="A104" s="19"/>
      <c r="B104" s="20"/>
      <c r="C104" s="10"/>
      <c r="D104" s="10"/>
      <c r="E104" s="21"/>
      <c r="F104" s="21"/>
      <c r="N104" s="23">
        <f t="shared" si="3"/>
        <v>0</v>
      </c>
      <c r="O104" s="23">
        <f t="shared" si="5"/>
        <v>260.64999999999992</v>
      </c>
    </row>
    <row r="105" spans="1:15" x14ac:dyDescent="0.2">
      <c r="A105" s="19"/>
      <c r="B105" s="20"/>
      <c r="C105" s="10"/>
      <c r="D105" s="10"/>
      <c r="E105" s="21"/>
      <c r="F105" s="21"/>
      <c r="N105" s="23">
        <f t="shared" si="3"/>
        <v>0</v>
      </c>
      <c r="O105" s="23">
        <f t="shared" si="5"/>
        <v>260.64999999999992</v>
      </c>
    </row>
    <row r="106" spans="1:15" x14ac:dyDescent="0.2">
      <c r="A106" s="19"/>
      <c r="B106" s="20"/>
      <c r="C106" s="10"/>
      <c r="D106" s="10"/>
      <c r="E106" s="21"/>
      <c r="F106" s="21"/>
      <c r="N106" s="23">
        <f t="shared" si="3"/>
        <v>0</v>
      </c>
      <c r="O106" s="23">
        <f t="shared" si="5"/>
        <v>260.64999999999992</v>
      </c>
    </row>
    <row r="107" spans="1:15" x14ac:dyDescent="0.2">
      <c r="A107" s="19"/>
      <c r="B107" s="20"/>
      <c r="C107" s="10"/>
      <c r="D107" s="10"/>
      <c r="E107" s="21"/>
      <c r="F107" s="21"/>
      <c r="N107" s="23">
        <f t="shared" si="3"/>
        <v>0</v>
      </c>
      <c r="O107" s="23">
        <f t="shared" si="5"/>
        <v>260.64999999999992</v>
      </c>
    </row>
    <row r="108" spans="1:15" x14ac:dyDescent="0.2">
      <c r="A108" s="19"/>
      <c r="B108" s="20"/>
      <c r="C108" s="10"/>
      <c r="D108" s="10"/>
      <c r="E108" s="21"/>
      <c r="F108" s="21"/>
      <c r="N108" s="23">
        <f t="shared" si="3"/>
        <v>0</v>
      </c>
      <c r="O108" s="23">
        <f t="shared" si="5"/>
        <v>260.64999999999992</v>
      </c>
    </row>
    <row r="109" spans="1:15" x14ac:dyDescent="0.2">
      <c r="A109" s="19"/>
      <c r="B109" s="20"/>
      <c r="C109" s="10"/>
      <c r="D109" s="10"/>
      <c r="E109" s="21"/>
      <c r="F109" s="21"/>
      <c r="N109" s="23">
        <f t="shared" si="3"/>
        <v>0</v>
      </c>
      <c r="O109" s="23">
        <f t="shared" si="5"/>
        <v>260.64999999999992</v>
      </c>
    </row>
    <row r="110" spans="1:15" x14ac:dyDescent="0.2">
      <c r="A110" s="19"/>
      <c r="B110" s="20"/>
      <c r="C110" s="10"/>
      <c r="D110" s="10"/>
      <c r="E110" s="21"/>
      <c r="F110" s="21"/>
      <c r="N110" s="23">
        <f t="shared" si="3"/>
        <v>0</v>
      </c>
      <c r="O110" s="23">
        <f t="shared" si="5"/>
        <v>260.64999999999992</v>
      </c>
    </row>
    <row r="111" spans="1:15" x14ac:dyDescent="0.2">
      <c r="A111" s="19"/>
      <c r="B111" s="20"/>
      <c r="C111" s="10"/>
      <c r="D111" s="10"/>
      <c r="E111" s="21"/>
      <c r="F111" s="21"/>
      <c r="N111" s="23">
        <f t="shared" si="3"/>
        <v>0</v>
      </c>
      <c r="O111" s="23">
        <f t="shared" si="5"/>
        <v>260.64999999999992</v>
      </c>
    </row>
    <row r="112" spans="1:15" x14ac:dyDescent="0.2">
      <c r="A112" s="19"/>
      <c r="B112" s="20"/>
      <c r="C112" s="10"/>
      <c r="D112" s="10"/>
      <c r="E112" s="21"/>
      <c r="F112" s="21"/>
      <c r="N112" s="23">
        <f t="shared" si="3"/>
        <v>0</v>
      </c>
      <c r="O112" s="23">
        <f t="shared" si="5"/>
        <v>260.64999999999992</v>
      </c>
    </row>
    <row r="113" spans="1:15" x14ac:dyDescent="0.2">
      <c r="A113" s="19"/>
      <c r="B113" s="20"/>
      <c r="C113" s="10"/>
      <c r="D113" s="10"/>
      <c r="E113" s="21"/>
      <c r="F113" s="21"/>
      <c r="N113" s="23">
        <f t="shared" si="3"/>
        <v>0</v>
      </c>
      <c r="O113" s="23">
        <f t="shared" si="5"/>
        <v>260.64999999999992</v>
      </c>
    </row>
    <row r="114" spans="1:15" x14ac:dyDescent="0.2">
      <c r="A114" s="19"/>
      <c r="B114" s="20"/>
      <c r="C114" s="10"/>
      <c r="D114" s="10"/>
      <c r="E114" s="21"/>
      <c r="F114" s="21"/>
      <c r="N114" s="23">
        <f t="shared" si="3"/>
        <v>0</v>
      </c>
      <c r="O114" s="23">
        <f t="shared" si="5"/>
        <v>260.64999999999992</v>
      </c>
    </row>
    <row r="115" spans="1:15" x14ac:dyDescent="0.2">
      <c r="A115" s="19"/>
      <c r="B115" s="20"/>
      <c r="C115" s="10"/>
      <c r="D115" s="10"/>
      <c r="E115" s="21"/>
      <c r="F115" s="21"/>
      <c r="N115" s="23">
        <f t="shared" si="3"/>
        <v>0</v>
      </c>
      <c r="O115" s="23">
        <f t="shared" si="5"/>
        <v>260.64999999999992</v>
      </c>
    </row>
    <row r="116" spans="1:15" x14ac:dyDescent="0.2">
      <c r="A116" s="19"/>
      <c r="B116" s="20"/>
      <c r="C116" s="10"/>
      <c r="D116" s="10"/>
      <c r="E116" s="21"/>
      <c r="F116" s="21"/>
      <c r="N116" s="23">
        <f t="shared" si="3"/>
        <v>0</v>
      </c>
      <c r="O116" s="23">
        <f t="shared" si="5"/>
        <v>260.64999999999992</v>
      </c>
    </row>
    <row r="117" spans="1:15" x14ac:dyDescent="0.2">
      <c r="A117" s="19"/>
      <c r="B117" s="20"/>
      <c r="C117" s="10"/>
      <c r="D117" s="10"/>
      <c r="E117" s="21"/>
      <c r="F117" s="21"/>
      <c r="N117" s="23">
        <f t="shared" si="3"/>
        <v>0</v>
      </c>
      <c r="O117" s="23">
        <f t="shared" si="5"/>
        <v>260.64999999999992</v>
      </c>
    </row>
    <row r="118" spans="1:15" x14ac:dyDescent="0.2">
      <c r="A118" s="19"/>
      <c r="B118" s="20"/>
      <c r="C118" s="10"/>
      <c r="D118" s="10"/>
      <c r="E118" s="21"/>
      <c r="F118" s="21"/>
      <c r="N118" s="23">
        <f t="shared" si="3"/>
        <v>0</v>
      </c>
      <c r="O118" s="23">
        <f t="shared" si="5"/>
        <v>260.64999999999992</v>
      </c>
    </row>
    <row r="119" spans="1:15" x14ac:dyDescent="0.2">
      <c r="A119" s="19"/>
      <c r="B119" s="20"/>
      <c r="C119" s="10"/>
      <c r="D119" s="10"/>
      <c r="E119" s="21"/>
      <c r="F119" s="21"/>
      <c r="N119" s="23">
        <f t="shared" si="3"/>
        <v>0</v>
      </c>
      <c r="O119" s="23">
        <f t="shared" si="5"/>
        <v>260.64999999999992</v>
      </c>
    </row>
    <row r="120" spans="1:15" x14ac:dyDescent="0.2">
      <c r="A120" s="19"/>
      <c r="B120" s="20"/>
      <c r="C120" s="10"/>
      <c r="D120" s="10"/>
      <c r="E120" s="21"/>
      <c r="F120" s="21"/>
      <c r="N120" s="23">
        <f t="shared" si="3"/>
        <v>0</v>
      </c>
      <c r="O120" s="23">
        <f t="shared" si="5"/>
        <v>260.64999999999992</v>
      </c>
    </row>
    <row r="121" spans="1:15" x14ac:dyDescent="0.2">
      <c r="A121" s="19"/>
      <c r="B121" s="20"/>
      <c r="C121" s="10"/>
      <c r="D121" s="10"/>
      <c r="E121" s="21"/>
      <c r="F121" s="21"/>
      <c r="N121" s="23">
        <f t="shared" si="3"/>
        <v>0</v>
      </c>
      <c r="O121" s="23">
        <f t="shared" si="5"/>
        <v>260.64999999999992</v>
      </c>
    </row>
    <row r="122" spans="1:15" x14ac:dyDescent="0.2">
      <c r="A122" s="19"/>
      <c r="B122" s="20"/>
      <c r="C122" s="10"/>
      <c r="D122" s="10"/>
      <c r="E122" s="21"/>
      <c r="F122" s="21"/>
      <c r="N122" s="23">
        <f t="shared" si="3"/>
        <v>0</v>
      </c>
      <c r="O122" s="23">
        <f t="shared" si="5"/>
        <v>260.64999999999992</v>
      </c>
    </row>
    <row r="123" spans="1:15" x14ac:dyDescent="0.2">
      <c r="A123" s="19"/>
      <c r="B123" s="20"/>
      <c r="C123" s="10"/>
      <c r="D123" s="10"/>
      <c r="E123" s="21"/>
      <c r="F123" s="21"/>
      <c r="N123" s="23">
        <f t="shared" si="3"/>
        <v>0</v>
      </c>
      <c r="O123" s="23">
        <f t="shared" si="5"/>
        <v>260.64999999999992</v>
      </c>
    </row>
    <row r="124" spans="1:15" x14ac:dyDescent="0.2">
      <c r="A124" s="19"/>
      <c r="B124" s="20"/>
      <c r="C124" s="10"/>
      <c r="D124" s="10"/>
      <c r="E124" s="21"/>
      <c r="F124" s="21"/>
      <c r="N124" s="23">
        <f t="shared" si="3"/>
        <v>0</v>
      </c>
      <c r="O124" s="23">
        <f t="shared" si="5"/>
        <v>260.64999999999992</v>
      </c>
    </row>
    <row r="125" spans="1:15" x14ac:dyDescent="0.2">
      <c r="A125" s="19"/>
      <c r="B125" s="20"/>
      <c r="C125" s="10"/>
      <c r="D125" s="10"/>
      <c r="E125" s="21"/>
      <c r="F125" s="21"/>
      <c r="N125" s="23">
        <f t="shared" si="3"/>
        <v>0</v>
      </c>
      <c r="O125" s="23">
        <f t="shared" si="5"/>
        <v>260.64999999999992</v>
      </c>
    </row>
    <row r="126" spans="1:15" x14ac:dyDescent="0.2">
      <c r="A126" s="19"/>
      <c r="B126" s="20"/>
      <c r="C126" s="10"/>
      <c r="D126" s="10"/>
      <c r="E126" s="21"/>
      <c r="F126" s="21"/>
      <c r="N126" s="23">
        <f t="shared" si="3"/>
        <v>0</v>
      </c>
      <c r="O126" s="23">
        <f t="shared" si="5"/>
        <v>260.64999999999992</v>
      </c>
    </row>
    <row r="127" spans="1:15" x14ac:dyDescent="0.2">
      <c r="A127" s="19"/>
      <c r="B127" s="20"/>
      <c r="C127" s="10"/>
      <c r="D127" s="10"/>
      <c r="E127" s="21"/>
      <c r="F127" s="21"/>
      <c r="N127" s="23">
        <f t="shared" si="3"/>
        <v>0</v>
      </c>
      <c r="O127" s="23">
        <f t="shared" si="5"/>
        <v>260.64999999999992</v>
      </c>
    </row>
    <row r="128" spans="1:15" x14ac:dyDescent="0.2">
      <c r="A128" s="19"/>
      <c r="B128" s="20"/>
      <c r="C128" s="10"/>
      <c r="D128" s="10"/>
      <c r="E128" s="21"/>
      <c r="F128" s="21"/>
      <c r="N128" s="23">
        <f t="shared" si="3"/>
        <v>0</v>
      </c>
      <c r="O128" s="23">
        <f t="shared" si="5"/>
        <v>260.64999999999992</v>
      </c>
    </row>
    <row r="129" spans="1:15" x14ac:dyDescent="0.2">
      <c r="A129" s="19"/>
      <c r="B129" s="20"/>
      <c r="C129" s="10"/>
      <c r="D129" s="10"/>
      <c r="E129" s="21"/>
      <c r="F129" s="21"/>
      <c r="N129" s="23">
        <f t="shared" si="3"/>
        <v>0</v>
      </c>
      <c r="O129" s="23">
        <f t="shared" si="5"/>
        <v>260.64999999999992</v>
      </c>
    </row>
    <row r="130" spans="1:15" x14ac:dyDescent="0.2">
      <c r="A130" s="19"/>
      <c r="B130" s="20"/>
      <c r="C130" s="10"/>
      <c r="D130" s="10"/>
      <c r="E130" s="21"/>
      <c r="F130" s="21"/>
      <c r="N130" s="23">
        <f t="shared" si="3"/>
        <v>0</v>
      </c>
      <c r="O130" s="23">
        <f t="shared" ref="O130:O132" si="6">B124+N130</f>
        <v>0</v>
      </c>
    </row>
    <row r="131" spans="1:15" x14ac:dyDescent="0.2">
      <c r="A131" s="19"/>
      <c r="B131" s="20"/>
      <c r="C131" s="10"/>
      <c r="D131" s="10"/>
      <c r="E131" s="21"/>
      <c r="F131" s="21"/>
      <c r="N131" s="23">
        <f t="shared" si="3"/>
        <v>0</v>
      </c>
      <c r="O131" s="23">
        <f t="shared" si="6"/>
        <v>0</v>
      </c>
    </row>
    <row r="132" spans="1:15" x14ac:dyDescent="0.2">
      <c r="A132" s="19"/>
      <c r="B132" s="20"/>
      <c r="C132" s="10"/>
      <c r="D132" s="10"/>
      <c r="E132" s="21"/>
      <c r="F132" s="21"/>
      <c r="N132" s="23">
        <f t="shared" si="3"/>
        <v>0</v>
      </c>
      <c r="O132" s="23">
        <f t="shared" si="6"/>
        <v>0</v>
      </c>
    </row>
    <row r="133" spans="1:15" x14ac:dyDescent="0.2">
      <c r="A133" s="19"/>
      <c r="B133" s="20"/>
      <c r="C133" s="10"/>
      <c r="D133" s="10"/>
      <c r="E133" s="21"/>
      <c r="F133" s="21"/>
      <c r="N133" s="23">
        <f t="shared" ref="N133:N196" si="7">IF(K133="WON",(I133-1)*E133*$B$2*(1-$B$3),-(E133*$B$2))</f>
        <v>0</v>
      </c>
      <c r="O133" s="23">
        <f t="shared" ref="O133:O196" si="8">B127+N133</f>
        <v>0</v>
      </c>
    </row>
    <row r="134" spans="1:15" x14ac:dyDescent="0.2">
      <c r="A134" s="19"/>
      <c r="B134" s="20"/>
      <c r="C134" s="10"/>
      <c r="D134" s="10"/>
      <c r="E134" s="21"/>
      <c r="F134" s="21"/>
      <c r="N134" s="23">
        <f t="shared" si="7"/>
        <v>0</v>
      </c>
      <c r="O134" s="23">
        <f t="shared" si="8"/>
        <v>0</v>
      </c>
    </row>
    <row r="135" spans="1:15" x14ac:dyDescent="0.2">
      <c r="A135" s="19"/>
      <c r="B135" s="20"/>
      <c r="C135" s="10"/>
      <c r="D135" s="10"/>
      <c r="E135" s="21"/>
      <c r="F135" s="21"/>
      <c r="N135" s="23">
        <f t="shared" si="7"/>
        <v>0</v>
      </c>
      <c r="O135" s="23">
        <f t="shared" si="8"/>
        <v>0</v>
      </c>
    </row>
    <row r="136" spans="1:15" x14ac:dyDescent="0.2">
      <c r="A136" s="19"/>
      <c r="B136" s="20"/>
      <c r="C136" s="10"/>
      <c r="D136" s="10"/>
      <c r="E136" s="21"/>
      <c r="F136" s="21"/>
      <c r="N136" s="23">
        <f t="shared" si="7"/>
        <v>0</v>
      </c>
      <c r="O136" s="23">
        <f t="shared" si="8"/>
        <v>0</v>
      </c>
    </row>
    <row r="137" spans="1:15" x14ac:dyDescent="0.2">
      <c r="A137" s="19"/>
      <c r="B137" s="20"/>
      <c r="C137" s="10"/>
      <c r="D137" s="10"/>
      <c r="E137" s="21"/>
      <c r="F137" s="21"/>
      <c r="N137" s="23">
        <f t="shared" si="7"/>
        <v>0</v>
      </c>
      <c r="O137" s="23">
        <f t="shared" si="8"/>
        <v>0</v>
      </c>
    </row>
    <row r="138" spans="1:15" x14ac:dyDescent="0.2">
      <c r="A138" s="19"/>
      <c r="B138" s="20"/>
      <c r="C138" s="10"/>
      <c r="D138" s="10"/>
      <c r="E138" s="21"/>
      <c r="F138" s="21"/>
      <c r="N138" s="23">
        <f t="shared" si="7"/>
        <v>0</v>
      </c>
      <c r="O138" s="23">
        <f t="shared" si="8"/>
        <v>0</v>
      </c>
    </row>
    <row r="139" spans="1:15" x14ac:dyDescent="0.2">
      <c r="A139" s="19"/>
      <c r="B139" s="20"/>
      <c r="C139" s="10"/>
      <c r="D139" s="10"/>
      <c r="E139" s="21"/>
      <c r="F139" s="21"/>
      <c r="N139" s="23">
        <f t="shared" si="7"/>
        <v>0</v>
      </c>
      <c r="O139" s="23">
        <f t="shared" si="8"/>
        <v>0</v>
      </c>
    </row>
    <row r="140" spans="1:15" x14ac:dyDescent="0.2">
      <c r="A140" s="19"/>
      <c r="B140" s="20"/>
      <c r="C140" s="10"/>
      <c r="D140" s="10"/>
      <c r="E140" s="21"/>
      <c r="F140" s="21"/>
      <c r="N140" s="23">
        <f t="shared" si="7"/>
        <v>0</v>
      </c>
      <c r="O140" s="23">
        <f t="shared" si="8"/>
        <v>0</v>
      </c>
    </row>
    <row r="141" spans="1:15" x14ac:dyDescent="0.2">
      <c r="A141" s="19"/>
      <c r="B141" s="20"/>
      <c r="C141" s="10"/>
      <c r="D141" s="10"/>
      <c r="E141" s="21"/>
      <c r="F141" s="21"/>
      <c r="N141" s="23">
        <f t="shared" si="7"/>
        <v>0</v>
      </c>
      <c r="O141" s="23">
        <f t="shared" si="8"/>
        <v>0</v>
      </c>
    </row>
    <row r="142" spans="1:15" x14ac:dyDescent="0.2">
      <c r="A142" s="19"/>
      <c r="B142" s="20"/>
      <c r="C142" s="10"/>
      <c r="D142" s="10"/>
      <c r="E142" s="21"/>
      <c r="F142" s="21"/>
      <c r="N142" s="23">
        <f t="shared" si="7"/>
        <v>0</v>
      </c>
      <c r="O142" s="23">
        <f t="shared" si="8"/>
        <v>0</v>
      </c>
    </row>
    <row r="143" spans="1:15" x14ac:dyDescent="0.2">
      <c r="A143" s="19"/>
      <c r="B143" s="20"/>
      <c r="C143" s="10"/>
      <c r="D143" s="10"/>
      <c r="E143" s="21"/>
      <c r="F143" s="21"/>
      <c r="N143" s="23">
        <f t="shared" si="7"/>
        <v>0</v>
      </c>
      <c r="O143" s="23">
        <f t="shared" si="8"/>
        <v>0</v>
      </c>
    </row>
    <row r="144" spans="1:15" x14ac:dyDescent="0.2">
      <c r="A144" s="19"/>
      <c r="B144" s="20"/>
      <c r="C144" s="10"/>
      <c r="D144" s="10"/>
      <c r="E144" s="21"/>
      <c r="F144" s="21"/>
      <c r="N144" s="23">
        <f t="shared" si="7"/>
        <v>0</v>
      </c>
      <c r="O144" s="23">
        <f t="shared" si="8"/>
        <v>0</v>
      </c>
    </row>
    <row r="145" spans="1:15" x14ac:dyDescent="0.2">
      <c r="A145" s="19"/>
      <c r="B145" s="20"/>
      <c r="C145" s="10"/>
      <c r="D145" s="10"/>
      <c r="E145" s="21"/>
      <c r="F145" s="21"/>
      <c r="N145" s="23">
        <f t="shared" si="7"/>
        <v>0</v>
      </c>
      <c r="O145" s="23">
        <f t="shared" si="8"/>
        <v>0</v>
      </c>
    </row>
    <row r="146" spans="1:15" x14ac:dyDescent="0.2">
      <c r="A146" s="19"/>
      <c r="B146" s="20"/>
      <c r="C146" s="10"/>
      <c r="D146" s="10"/>
      <c r="E146" s="21"/>
      <c r="F146" s="21"/>
      <c r="N146" s="23">
        <f t="shared" si="7"/>
        <v>0</v>
      </c>
      <c r="O146" s="23">
        <f t="shared" si="8"/>
        <v>0</v>
      </c>
    </row>
    <row r="147" spans="1:15" x14ac:dyDescent="0.2">
      <c r="A147" s="19"/>
      <c r="B147" s="20"/>
      <c r="C147" s="10"/>
      <c r="D147" s="10"/>
      <c r="E147" s="21"/>
      <c r="F147" s="21"/>
      <c r="N147" s="23">
        <f t="shared" si="7"/>
        <v>0</v>
      </c>
      <c r="O147" s="23">
        <f t="shared" si="8"/>
        <v>0</v>
      </c>
    </row>
    <row r="148" spans="1:15" x14ac:dyDescent="0.2">
      <c r="A148" s="19"/>
      <c r="B148" s="20"/>
      <c r="C148" s="10"/>
      <c r="D148" s="10"/>
      <c r="E148" s="21"/>
      <c r="F148" s="21"/>
      <c r="N148" s="23">
        <f t="shared" si="7"/>
        <v>0</v>
      </c>
      <c r="O148" s="23">
        <f t="shared" si="8"/>
        <v>0</v>
      </c>
    </row>
    <row r="149" spans="1:15" x14ac:dyDescent="0.2">
      <c r="A149" s="19"/>
      <c r="B149" s="20"/>
      <c r="C149" s="10"/>
      <c r="D149" s="10"/>
      <c r="E149" s="21"/>
      <c r="F149" s="21"/>
      <c r="N149" s="23">
        <f t="shared" si="7"/>
        <v>0</v>
      </c>
      <c r="O149" s="23">
        <f t="shared" si="8"/>
        <v>0</v>
      </c>
    </row>
    <row r="150" spans="1:15" x14ac:dyDescent="0.2">
      <c r="A150" s="19"/>
      <c r="B150" s="20"/>
      <c r="C150" s="10"/>
      <c r="D150" s="10"/>
      <c r="E150" s="21"/>
      <c r="F150" s="21"/>
      <c r="N150" s="23">
        <f t="shared" si="7"/>
        <v>0</v>
      </c>
      <c r="O150" s="23">
        <f t="shared" si="8"/>
        <v>0</v>
      </c>
    </row>
    <row r="151" spans="1:15" x14ac:dyDescent="0.2">
      <c r="A151" s="19"/>
      <c r="B151" s="20"/>
      <c r="C151" s="10"/>
      <c r="D151" s="10"/>
      <c r="E151" s="21"/>
      <c r="F151" s="21"/>
      <c r="N151" s="23">
        <f t="shared" si="7"/>
        <v>0</v>
      </c>
      <c r="O151" s="23">
        <f t="shared" si="8"/>
        <v>0</v>
      </c>
    </row>
    <row r="152" spans="1:15" x14ac:dyDescent="0.2">
      <c r="A152" s="19"/>
      <c r="B152" s="20"/>
      <c r="C152" s="10"/>
      <c r="D152" s="10"/>
      <c r="E152" s="21"/>
      <c r="F152" s="21"/>
      <c r="N152" s="23">
        <f t="shared" si="7"/>
        <v>0</v>
      </c>
      <c r="O152" s="23">
        <f t="shared" si="8"/>
        <v>0</v>
      </c>
    </row>
    <row r="153" spans="1:15" x14ac:dyDescent="0.2">
      <c r="A153" s="19"/>
      <c r="B153" s="20"/>
      <c r="C153" s="10"/>
      <c r="D153" s="10"/>
      <c r="E153" s="21"/>
      <c r="F153" s="21"/>
      <c r="N153" s="23">
        <f t="shared" si="7"/>
        <v>0</v>
      </c>
      <c r="O153" s="23">
        <f t="shared" si="8"/>
        <v>0</v>
      </c>
    </row>
    <row r="154" spans="1:15" x14ac:dyDescent="0.2">
      <c r="A154" s="19"/>
      <c r="B154" s="20"/>
      <c r="C154" s="10"/>
      <c r="D154" s="10"/>
      <c r="E154" s="21"/>
      <c r="F154" s="21"/>
      <c r="N154" s="23">
        <f t="shared" si="7"/>
        <v>0</v>
      </c>
      <c r="O154" s="23">
        <f t="shared" si="8"/>
        <v>0</v>
      </c>
    </row>
    <row r="155" spans="1:15" x14ac:dyDescent="0.2">
      <c r="A155" s="19"/>
      <c r="B155" s="20"/>
      <c r="C155" s="10"/>
      <c r="D155" s="10"/>
      <c r="E155" s="21"/>
      <c r="F155" s="21"/>
      <c r="N155" s="23">
        <f t="shared" si="7"/>
        <v>0</v>
      </c>
      <c r="O155" s="23">
        <f t="shared" si="8"/>
        <v>0</v>
      </c>
    </row>
    <row r="156" spans="1:15" x14ac:dyDescent="0.2">
      <c r="A156" s="19"/>
      <c r="B156" s="20"/>
      <c r="C156" s="10"/>
      <c r="D156" s="10"/>
      <c r="E156" s="21"/>
      <c r="F156" s="21"/>
      <c r="N156" s="23">
        <f t="shared" si="7"/>
        <v>0</v>
      </c>
      <c r="O156" s="23">
        <f t="shared" si="8"/>
        <v>0</v>
      </c>
    </row>
    <row r="157" spans="1:15" x14ac:dyDescent="0.2">
      <c r="A157" s="19"/>
      <c r="B157" s="20"/>
      <c r="C157" s="10"/>
      <c r="D157" s="10"/>
      <c r="E157" s="21"/>
      <c r="F157" s="21"/>
      <c r="N157" s="23">
        <f t="shared" si="7"/>
        <v>0</v>
      </c>
      <c r="O157" s="23">
        <f t="shared" si="8"/>
        <v>0</v>
      </c>
    </row>
    <row r="158" spans="1:15" x14ac:dyDescent="0.2">
      <c r="A158" s="19"/>
      <c r="B158" s="20"/>
      <c r="C158" s="10"/>
      <c r="D158" s="10"/>
      <c r="E158" s="21"/>
      <c r="F158" s="21"/>
      <c r="N158" s="23">
        <f t="shared" si="7"/>
        <v>0</v>
      </c>
      <c r="O158" s="23">
        <f t="shared" si="8"/>
        <v>0</v>
      </c>
    </row>
    <row r="159" spans="1:15" x14ac:dyDescent="0.2">
      <c r="A159" s="19"/>
      <c r="B159" s="20"/>
      <c r="C159" s="10"/>
      <c r="D159" s="10"/>
      <c r="E159" s="21"/>
      <c r="F159" s="21"/>
      <c r="N159" s="23">
        <f t="shared" si="7"/>
        <v>0</v>
      </c>
      <c r="O159" s="23">
        <f t="shared" si="8"/>
        <v>0</v>
      </c>
    </row>
    <row r="160" spans="1:15" x14ac:dyDescent="0.2">
      <c r="A160" s="19"/>
      <c r="B160" s="20"/>
      <c r="C160" s="10"/>
      <c r="D160" s="10"/>
      <c r="E160" s="21"/>
      <c r="F160" s="21"/>
      <c r="N160" s="23">
        <f t="shared" si="7"/>
        <v>0</v>
      </c>
      <c r="O160" s="23">
        <f t="shared" si="8"/>
        <v>0</v>
      </c>
    </row>
    <row r="161" spans="1:15" x14ac:dyDescent="0.2">
      <c r="A161" s="19"/>
      <c r="B161" s="20"/>
      <c r="C161" s="10"/>
      <c r="D161" s="10"/>
      <c r="E161" s="21"/>
      <c r="F161" s="21"/>
      <c r="N161" s="23">
        <f t="shared" si="7"/>
        <v>0</v>
      </c>
      <c r="O161" s="23">
        <f t="shared" si="8"/>
        <v>0</v>
      </c>
    </row>
    <row r="162" spans="1:15" x14ac:dyDescent="0.2">
      <c r="A162" s="19"/>
      <c r="B162" s="20"/>
      <c r="C162" s="10"/>
      <c r="D162" s="10"/>
      <c r="E162" s="21"/>
      <c r="F162" s="21"/>
      <c r="N162" s="23">
        <f t="shared" si="7"/>
        <v>0</v>
      </c>
      <c r="O162" s="23">
        <f t="shared" si="8"/>
        <v>0</v>
      </c>
    </row>
    <row r="163" spans="1:15" x14ac:dyDescent="0.2">
      <c r="A163" s="19"/>
      <c r="B163" s="20"/>
      <c r="C163" s="10"/>
      <c r="D163" s="10"/>
      <c r="E163" s="21"/>
      <c r="F163" s="21"/>
      <c r="N163" s="23">
        <f t="shared" si="7"/>
        <v>0</v>
      </c>
      <c r="O163" s="23">
        <f t="shared" si="8"/>
        <v>0</v>
      </c>
    </row>
    <row r="164" spans="1:15" x14ac:dyDescent="0.2">
      <c r="A164" s="19"/>
      <c r="B164" s="20"/>
      <c r="C164" s="10"/>
      <c r="D164" s="10"/>
      <c r="E164" s="21"/>
      <c r="F164" s="21"/>
      <c r="N164" s="23">
        <f t="shared" si="7"/>
        <v>0</v>
      </c>
      <c r="O164" s="23">
        <f t="shared" si="8"/>
        <v>0</v>
      </c>
    </row>
    <row r="165" spans="1:15" x14ac:dyDescent="0.2">
      <c r="A165" s="19"/>
      <c r="B165" s="20"/>
      <c r="C165" s="10"/>
      <c r="D165" s="10"/>
      <c r="E165" s="21"/>
      <c r="F165" s="21"/>
      <c r="N165" s="23">
        <f t="shared" si="7"/>
        <v>0</v>
      </c>
      <c r="O165" s="23">
        <f t="shared" si="8"/>
        <v>0</v>
      </c>
    </row>
    <row r="166" spans="1:15" x14ac:dyDescent="0.2">
      <c r="A166" s="19"/>
      <c r="B166" s="20"/>
      <c r="C166" s="10"/>
      <c r="D166" s="10"/>
      <c r="E166" s="21"/>
      <c r="F166" s="21"/>
      <c r="N166" s="23">
        <f t="shared" si="7"/>
        <v>0</v>
      </c>
      <c r="O166" s="23">
        <f t="shared" si="8"/>
        <v>0</v>
      </c>
    </row>
    <row r="167" spans="1:15" x14ac:dyDescent="0.2">
      <c r="A167" s="19"/>
      <c r="B167" s="20"/>
      <c r="C167" s="10"/>
      <c r="D167" s="10"/>
      <c r="E167" s="21"/>
      <c r="F167" s="21"/>
      <c r="N167" s="23">
        <f t="shared" si="7"/>
        <v>0</v>
      </c>
      <c r="O167" s="23">
        <f t="shared" si="8"/>
        <v>0</v>
      </c>
    </row>
    <row r="168" spans="1:15" x14ac:dyDescent="0.2">
      <c r="A168" s="19"/>
      <c r="B168" s="20"/>
      <c r="C168" s="10"/>
      <c r="D168" s="10"/>
      <c r="E168" s="21"/>
      <c r="F168" s="21"/>
      <c r="N168" s="23">
        <f t="shared" si="7"/>
        <v>0</v>
      </c>
      <c r="O168" s="23">
        <f t="shared" si="8"/>
        <v>0</v>
      </c>
    </row>
    <row r="169" spans="1:15" x14ac:dyDescent="0.2">
      <c r="A169" s="19"/>
      <c r="B169" s="20"/>
      <c r="C169" s="10"/>
      <c r="D169" s="10"/>
      <c r="E169" s="21"/>
      <c r="F169" s="21"/>
      <c r="N169" s="23">
        <f t="shared" si="7"/>
        <v>0</v>
      </c>
      <c r="O169" s="23">
        <f t="shared" si="8"/>
        <v>0</v>
      </c>
    </row>
    <row r="170" spans="1:15" x14ac:dyDescent="0.2">
      <c r="A170" s="19"/>
      <c r="B170" s="20"/>
      <c r="C170" s="10"/>
      <c r="D170" s="10"/>
      <c r="E170" s="21"/>
      <c r="F170" s="21"/>
      <c r="N170" s="23">
        <f t="shared" si="7"/>
        <v>0</v>
      </c>
      <c r="O170" s="23">
        <f t="shared" si="8"/>
        <v>0</v>
      </c>
    </row>
    <row r="171" spans="1:15" x14ac:dyDescent="0.2">
      <c r="A171" s="19"/>
      <c r="B171" s="20"/>
      <c r="C171" s="10"/>
      <c r="D171" s="10"/>
      <c r="E171" s="21"/>
      <c r="F171" s="21"/>
      <c r="N171" s="23">
        <f t="shared" si="7"/>
        <v>0</v>
      </c>
      <c r="O171" s="23">
        <f t="shared" si="8"/>
        <v>0</v>
      </c>
    </row>
    <row r="172" spans="1:15" x14ac:dyDescent="0.2">
      <c r="A172" s="19"/>
      <c r="B172" s="20"/>
      <c r="C172" s="10"/>
      <c r="D172" s="10"/>
      <c r="E172" s="21"/>
      <c r="F172" s="21"/>
      <c r="N172" s="23">
        <f t="shared" si="7"/>
        <v>0</v>
      </c>
      <c r="O172" s="23">
        <f t="shared" si="8"/>
        <v>0</v>
      </c>
    </row>
    <row r="173" spans="1:15" x14ac:dyDescent="0.2">
      <c r="A173" s="19"/>
      <c r="B173" s="20"/>
      <c r="C173" s="10"/>
      <c r="D173" s="10"/>
      <c r="E173" s="21"/>
      <c r="F173" s="21"/>
      <c r="N173" s="23">
        <f t="shared" si="7"/>
        <v>0</v>
      </c>
      <c r="O173" s="23">
        <f t="shared" si="8"/>
        <v>0</v>
      </c>
    </row>
    <row r="174" spans="1:15" x14ac:dyDescent="0.2">
      <c r="A174" s="19"/>
      <c r="B174" s="20"/>
      <c r="C174" s="10"/>
      <c r="D174" s="10"/>
      <c r="E174" s="21"/>
      <c r="F174" s="21"/>
      <c r="N174" s="23">
        <f t="shared" si="7"/>
        <v>0</v>
      </c>
      <c r="O174" s="23">
        <f t="shared" si="8"/>
        <v>0</v>
      </c>
    </row>
    <row r="175" spans="1:15" x14ac:dyDescent="0.2">
      <c r="A175" s="19"/>
      <c r="B175" s="20"/>
      <c r="C175" s="10"/>
      <c r="D175" s="10"/>
      <c r="E175" s="21"/>
      <c r="F175" s="21"/>
      <c r="N175" s="23">
        <f t="shared" si="7"/>
        <v>0</v>
      </c>
      <c r="O175" s="23">
        <f t="shared" si="8"/>
        <v>0</v>
      </c>
    </row>
    <row r="176" spans="1:15" x14ac:dyDescent="0.2">
      <c r="A176" s="19"/>
      <c r="B176" s="20"/>
      <c r="C176" s="10"/>
      <c r="D176" s="10"/>
      <c r="E176" s="21"/>
      <c r="F176" s="21"/>
      <c r="N176" s="23">
        <f t="shared" si="7"/>
        <v>0</v>
      </c>
      <c r="O176" s="23">
        <f t="shared" si="8"/>
        <v>0</v>
      </c>
    </row>
    <row r="177" spans="1:15" x14ac:dyDescent="0.2">
      <c r="A177" s="19"/>
      <c r="B177" s="20"/>
      <c r="C177" s="10"/>
      <c r="D177" s="10"/>
      <c r="E177" s="21"/>
      <c r="F177" s="21"/>
      <c r="N177" s="23">
        <f t="shared" si="7"/>
        <v>0</v>
      </c>
      <c r="O177" s="23">
        <f t="shared" si="8"/>
        <v>0</v>
      </c>
    </row>
    <row r="178" spans="1:15" x14ac:dyDescent="0.2">
      <c r="A178" s="19"/>
      <c r="B178" s="20"/>
      <c r="C178" s="10"/>
      <c r="D178" s="10"/>
      <c r="E178" s="21"/>
      <c r="F178" s="21"/>
      <c r="N178" s="23">
        <f t="shared" si="7"/>
        <v>0</v>
      </c>
      <c r="O178" s="23">
        <f t="shared" si="8"/>
        <v>0</v>
      </c>
    </row>
    <row r="179" spans="1:15" x14ac:dyDescent="0.2">
      <c r="A179" s="19"/>
      <c r="B179" s="20"/>
      <c r="C179" s="10"/>
      <c r="D179" s="10"/>
      <c r="E179" s="21"/>
      <c r="F179" s="21"/>
      <c r="N179" s="23">
        <f t="shared" si="7"/>
        <v>0</v>
      </c>
      <c r="O179" s="23">
        <f t="shared" si="8"/>
        <v>0</v>
      </c>
    </row>
    <row r="180" spans="1:15" x14ac:dyDescent="0.2">
      <c r="A180" s="19"/>
      <c r="B180" s="20"/>
      <c r="C180" s="10"/>
      <c r="D180" s="10"/>
      <c r="E180" s="21"/>
      <c r="F180" s="21"/>
      <c r="N180" s="23">
        <f t="shared" si="7"/>
        <v>0</v>
      </c>
      <c r="O180" s="23">
        <f t="shared" si="8"/>
        <v>0</v>
      </c>
    </row>
    <row r="181" spans="1:15" x14ac:dyDescent="0.2">
      <c r="A181" s="19"/>
      <c r="B181" s="20"/>
      <c r="C181" s="10"/>
      <c r="D181" s="10"/>
      <c r="E181" s="21"/>
      <c r="F181" s="21"/>
      <c r="N181" s="23">
        <f t="shared" si="7"/>
        <v>0</v>
      </c>
      <c r="O181" s="23">
        <f t="shared" si="8"/>
        <v>0</v>
      </c>
    </row>
    <row r="182" spans="1:15" x14ac:dyDescent="0.2">
      <c r="A182" s="19"/>
      <c r="B182" s="20"/>
      <c r="C182" s="10"/>
      <c r="D182" s="10"/>
      <c r="E182" s="21"/>
      <c r="F182" s="21"/>
      <c r="N182" s="23">
        <f t="shared" si="7"/>
        <v>0</v>
      </c>
      <c r="O182" s="23">
        <f t="shared" si="8"/>
        <v>0</v>
      </c>
    </row>
    <row r="183" spans="1:15" x14ac:dyDescent="0.2">
      <c r="A183" s="19"/>
      <c r="B183" s="20"/>
      <c r="C183" s="10"/>
      <c r="D183" s="10"/>
      <c r="E183" s="21"/>
      <c r="F183" s="21"/>
      <c r="N183" s="23">
        <f t="shared" si="7"/>
        <v>0</v>
      </c>
      <c r="O183" s="23">
        <f t="shared" si="8"/>
        <v>0</v>
      </c>
    </row>
    <row r="184" spans="1:15" x14ac:dyDescent="0.2">
      <c r="A184" s="19"/>
      <c r="B184" s="20"/>
      <c r="C184" s="10"/>
      <c r="D184" s="10"/>
      <c r="E184" s="21"/>
      <c r="F184" s="21"/>
      <c r="N184" s="23">
        <f t="shared" si="7"/>
        <v>0</v>
      </c>
      <c r="O184" s="23">
        <f t="shared" si="8"/>
        <v>0</v>
      </c>
    </row>
    <row r="185" spans="1:15" x14ac:dyDescent="0.2">
      <c r="A185" s="19"/>
      <c r="B185" s="20"/>
      <c r="C185" s="10"/>
      <c r="D185" s="10"/>
      <c r="E185" s="21"/>
      <c r="F185" s="21"/>
      <c r="N185" s="23">
        <f t="shared" si="7"/>
        <v>0</v>
      </c>
      <c r="O185" s="23">
        <f t="shared" si="8"/>
        <v>0</v>
      </c>
    </row>
    <row r="186" spans="1:15" x14ac:dyDescent="0.2">
      <c r="A186" s="19"/>
      <c r="B186" s="20"/>
      <c r="C186" s="10"/>
      <c r="D186" s="10"/>
      <c r="E186" s="21"/>
      <c r="F186" s="21"/>
      <c r="N186" s="23">
        <f t="shared" si="7"/>
        <v>0</v>
      </c>
      <c r="O186" s="23">
        <f t="shared" si="8"/>
        <v>0</v>
      </c>
    </row>
    <row r="187" spans="1:15" x14ac:dyDescent="0.2">
      <c r="A187" s="19"/>
      <c r="B187" s="20"/>
      <c r="C187" s="10"/>
      <c r="D187" s="10"/>
      <c r="E187" s="21"/>
      <c r="F187" s="21"/>
      <c r="N187" s="23">
        <f t="shared" si="7"/>
        <v>0</v>
      </c>
      <c r="O187" s="23">
        <f t="shared" si="8"/>
        <v>0</v>
      </c>
    </row>
    <row r="188" spans="1:15" x14ac:dyDescent="0.2">
      <c r="A188" s="19"/>
      <c r="B188" s="20"/>
      <c r="C188" s="10"/>
      <c r="D188" s="10"/>
      <c r="E188" s="21"/>
      <c r="F188" s="21"/>
      <c r="N188" s="23">
        <f t="shared" si="7"/>
        <v>0</v>
      </c>
      <c r="O188" s="23">
        <f t="shared" si="8"/>
        <v>0</v>
      </c>
    </row>
    <row r="189" spans="1:15" x14ac:dyDescent="0.2">
      <c r="A189" s="19"/>
      <c r="B189" s="20"/>
      <c r="C189" s="10"/>
      <c r="D189" s="10"/>
      <c r="E189" s="21"/>
      <c r="F189" s="21"/>
      <c r="N189" s="23">
        <f t="shared" si="7"/>
        <v>0</v>
      </c>
      <c r="O189" s="23">
        <f t="shared" si="8"/>
        <v>0</v>
      </c>
    </row>
    <row r="190" spans="1:15" x14ac:dyDescent="0.2">
      <c r="A190" s="19"/>
      <c r="B190" s="20"/>
      <c r="C190" s="10"/>
      <c r="D190" s="10"/>
      <c r="E190" s="21"/>
      <c r="F190" s="21"/>
      <c r="N190" s="23">
        <f t="shared" si="7"/>
        <v>0</v>
      </c>
      <c r="O190" s="23">
        <f t="shared" si="8"/>
        <v>0</v>
      </c>
    </row>
    <row r="191" spans="1:15" x14ac:dyDescent="0.2">
      <c r="A191" s="19"/>
      <c r="B191" s="20"/>
      <c r="C191" s="10"/>
      <c r="D191" s="10"/>
      <c r="E191" s="21"/>
      <c r="F191" s="21"/>
      <c r="N191" s="23">
        <f t="shared" si="7"/>
        <v>0</v>
      </c>
      <c r="O191" s="23">
        <f t="shared" si="8"/>
        <v>0</v>
      </c>
    </row>
    <row r="192" spans="1:15" x14ac:dyDescent="0.2">
      <c r="A192" s="19"/>
      <c r="B192" s="20"/>
      <c r="C192" s="10"/>
      <c r="D192" s="10"/>
      <c r="E192" s="21"/>
      <c r="F192" s="21"/>
      <c r="N192" s="23">
        <f t="shared" si="7"/>
        <v>0</v>
      </c>
      <c r="O192" s="23">
        <f t="shared" si="8"/>
        <v>0</v>
      </c>
    </row>
    <row r="193" spans="1:15" x14ac:dyDescent="0.2">
      <c r="A193" s="19"/>
      <c r="B193" s="20"/>
      <c r="C193" s="10"/>
      <c r="D193" s="10"/>
      <c r="E193" s="21"/>
      <c r="F193" s="21"/>
      <c r="N193" s="23">
        <f t="shared" si="7"/>
        <v>0</v>
      </c>
      <c r="O193" s="23">
        <f t="shared" si="8"/>
        <v>0</v>
      </c>
    </row>
    <row r="194" spans="1:15" x14ac:dyDescent="0.2">
      <c r="A194" s="19"/>
      <c r="B194" s="20"/>
      <c r="C194" s="10"/>
      <c r="D194" s="10"/>
      <c r="E194" s="21"/>
      <c r="F194" s="21"/>
      <c r="N194" s="23">
        <f t="shared" si="7"/>
        <v>0</v>
      </c>
      <c r="O194" s="23">
        <f t="shared" si="8"/>
        <v>0</v>
      </c>
    </row>
    <row r="195" spans="1:15" x14ac:dyDescent="0.2">
      <c r="A195" s="19"/>
      <c r="B195" s="20"/>
      <c r="C195" s="10"/>
      <c r="D195" s="10"/>
      <c r="E195" s="21"/>
      <c r="F195" s="21"/>
      <c r="N195" s="23">
        <f t="shared" si="7"/>
        <v>0</v>
      </c>
      <c r="O195" s="23">
        <f t="shared" si="8"/>
        <v>0</v>
      </c>
    </row>
    <row r="196" spans="1:15" x14ac:dyDescent="0.2">
      <c r="A196" s="19"/>
      <c r="B196" s="20"/>
      <c r="C196" s="10"/>
      <c r="D196" s="10"/>
      <c r="E196" s="21"/>
      <c r="F196" s="21"/>
      <c r="N196" s="23">
        <f t="shared" si="7"/>
        <v>0</v>
      </c>
      <c r="O196" s="23">
        <f t="shared" si="8"/>
        <v>0</v>
      </c>
    </row>
    <row r="197" spans="1:15" x14ac:dyDescent="0.2">
      <c r="A197" s="19"/>
      <c r="B197" s="20"/>
      <c r="C197" s="10"/>
      <c r="D197" s="10"/>
      <c r="E197" s="21"/>
      <c r="F197" s="21"/>
      <c r="N197" s="23">
        <f t="shared" ref="N197:N260" si="9">IF(K197="WON",(I197-1)*E197*$B$2*(1-$B$3),-(E197*$B$2))</f>
        <v>0</v>
      </c>
      <c r="O197" s="23">
        <f t="shared" ref="O197:O260" si="10">B191+N197</f>
        <v>0</v>
      </c>
    </row>
    <row r="198" spans="1:15" x14ac:dyDescent="0.2">
      <c r="A198" s="19"/>
      <c r="B198" s="20"/>
      <c r="C198" s="10"/>
      <c r="D198" s="10"/>
      <c r="E198" s="21"/>
      <c r="F198" s="21"/>
      <c r="N198" s="23">
        <f t="shared" si="9"/>
        <v>0</v>
      </c>
      <c r="O198" s="23">
        <f t="shared" si="10"/>
        <v>0</v>
      </c>
    </row>
    <row r="199" spans="1:15" x14ac:dyDescent="0.2">
      <c r="A199" s="19"/>
      <c r="B199" s="20"/>
      <c r="C199" s="10"/>
      <c r="D199" s="10"/>
      <c r="E199" s="21"/>
      <c r="F199" s="21"/>
      <c r="N199" s="23">
        <f t="shared" si="9"/>
        <v>0</v>
      </c>
      <c r="O199" s="23">
        <f t="shared" si="10"/>
        <v>0</v>
      </c>
    </row>
    <row r="200" spans="1:15" x14ac:dyDescent="0.2">
      <c r="A200" s="19"/>
      <c r="B200" s="20"/>
      <c r="C200" s="10"/>
      <c r="D200" s="10"/>
      <c r="E200" s="21"/>
      <c r="F200" s="21"/>
      <c r="N200" s="23">
        <f t="shared" si="9"/>
        <v>0</v>
      </c>
      <c r="O200" s="23">
        <f t="shared" si="10"/>
        <v>0</v>
      </c>
    </row>
    <row r="201" spans="1:15" x14ac:dyDescent="0.2">
      <c r="A201" s="19"/>
      <c r="B201" s="20"/>
      <c r="C201" s="10"/>
      <c r="D201" s="10"/>
      <c r="E201" s="21"/>
      <c r="F201" s="21"/>
      <c r="N201" s="23">
        <f t="shared" si="9"/>
        <v>0</v>
      </c>
      <c r="O201" s="23">
        <f t="shared" si="10"/>
        <v>0</v>
      </c>
    </row>
    <row r="202" spans="1:15" x14ac:dyDescent="0.2">
      <c r="A202" s="19"/>
      <c r="B202" s="20"/>
      <c r="C202" s="10"/>
      <c r="D202" s="10"/>
      <c r="E202" s="21"/>
      <c r="F202" s="21"/>
      <c r="N202" s="23">
        <f t="shared" si="9"/>
        <v>0</v>
      </c>
      <c r="O202" s="23">
        <f t="shared" si="10"/>
        <v>0</v>
      </c>
    </row>
    <row r="203" spans="1:15" x14ac:dyDescent="0.2">
      <c r="A203" s="19"/>
      <c r="B203" s="20"/>
      <c r="C203" s="10"/>
      <c r="D203" s="10"/>
      <c r="E203" s="21"/>
      <c r="F203" s="21"/>
      <c r="N203" s="23">
        <f t="shared" si="9"/>
        <v>0</v>
      </c>
      <c r="O203" s="23">
        <f t="shared" si="10"/>
        <v>0</v>
      </c>
    </row>
    <row r="204" spans="1:15" x14ac:dyDescent="0.2">
      <c r="A204" s="19"/>
      <c r="B204" s="20"/>
      <c r="C204" s="10"/>
      <c r="D204" s="10"/>
      <c r="E204" s="21"/>
      <c r="F204" s="21"/>
      <c r="N204" s="23">
        <f t="shared" si="9"/>
        <v>0</v>
      </c>
      <c r="O204" s="23">
        <f t="shared" si="10"/>
        <v>0</v>
      </c>
    </row>
    <row r="205" spans="1:15" x14ac:dyDescent="0.2">
      <c r="A205" s="19"/>
      <c r="B205" s="20"/>
      <c r="C205" s="10"/>
      <c r="D205" s="10"/>
      <c r="E205" s="21"/>
      <c r="F205" s="21"/>
      <c r="N205" s="23">
        <f t="shared" si="9"/>
        <v>0</v>
      </c>
      <c r="O205" s="23">
        <f t="shared" si="10"/>
        <v>0</v>
      </c>
    </row>
    <row r="206" spans="1:15" x14ac:dyDescent="0.2">
      <c r="A206" s="19"/>
      <c r="B206" s="20"/>
      <c r="C206" s="10"/>
      <c r="D206" s="10"/>
      <c r="E206" s="21"/>
      <c r="F206" s="21"/>
      <c r="N206" s="23">
        <f t="shared" si="9"/>
        <v>0</v>
      </c>
      <c r="O206" s="23">
        <f t="shared" si="10"/>
        <v>0</v>
      </c>
    </row>
    <row r="207" spans="1:15" x14ac:dyDescent="0.2">
      <c r="A207" s="19"/>
      <c r="B207" s="20"/>
      <c r="C207" s="10"/>
      <c r="D207" s="10"/>
      <c r="E207" s="21"/>
      <c r="F207" s="21"/>
      <c r="N207" s="23">
        <f t="shared" si="9"/>
        <v>0</v>
      </c>
      <c r="O207" s="23">
        <f t="shared" si="10"/>
        <v>0</v>
      </c>
    </row>
    <row r="208" spans="1:15" x14ac:dyDescent="0.2">
      <c r="A208" s="19"/>
      <c r="B208" s="20"/>
      <c r="C208" s="10"/>
      <c r="D208" s="10"/>
      <c r="E208" s="21"/>
      <c r="F208" s="21"/>
      <c r="N208" s="23">
        <f t="shared" si="9"/>
        <v>0</v>
      </c>
      <c r="O208" s="23">
        <f t="shared" si="10"/>
        <v>0</v>
      </c>
    </row>
    <row r="209" spans="1:15" x14ac:dyDescent="0.2">
      <c r="A209" s="19"/>
      <c r="B209" s="20"/>
      <c r="C209" s="10"/>
      <c r="D209" s="10"/>
      <c r="E209" s="21"/>
      <c r="F209" s="21"/>
      <c r="N209" s="23">
        <f t="shared" si="9"/>
        <v>0</v>
      </c>
      <c r="O209" s="23">
        <f t="shared" si="10"/>
        <v>0</v>
      </c>
    </row>
    <row r="210" spans="1:15" x14ac:dyDescent="0.2">
      <c r="A210" s="19"/>
      <c r="B210" s="20"/>
      <c r="C210" s="10"/>
      <c r="D210" s="10"/>
      <c r="E210" s="21"/>
      <c r="F210" s="21"/>
      <c r="N210" s="23">
        <f t="shared" si="9"/>
        <v>0</v>
      </c>
      <c r="O210" s="23">
        <f t="shared" si="10"/>
        <v>0</v>
      </c>
    </row>
    <row r="211" spans="1:15" x14ac:dyDescent="0.2">
      <c r="A211" s="19"/>
      <c r="B211" s="20"/>
      <c r="C211" s="10"/>
      <c r="D211" s="10"/>
      <c r="E211" s="21"/>
      <c r="F211" s="21"/>
      <c r="N211" s="23">
        <f t="shared" si="9"/>
        <v>0</v>
      </c>
      <c r="O211" s="23">
        <f t="shared" si="10"/>
        <v>0</v>
      </c>
    </row>
    <row r="212" spans="1:15" x14ac:dyDescent="0.2">
      <c r="A212" s="19"/>
      <c r="B212" s="20"/>
      <c r="C212" s="10"/>
      <c r="D212" s="10"/>
      <c r="E212" s="21"/>
      <c r="F212" s="21"/>
      <c r="N212" s="23">
        <f t="shared" si="9"/>
        <v>0</v>
      </c>
      <c r="O212" s="23">
        <f t="shared" si="10"/>
        <v>0</v>
      </c>
    </row>
    <row r="213" spans="1:15" x14ac:dyDescent="0.2">
      <c r="A213" s="19"/>
      <c r="B213" s="20"/>
      <c r="C213" s="10"/>
      <c r="D213" s="10"/>
      <c r="E213" s="21"/>
      <c r="F213" s="21"/>
      <c r="N213" s="23">
        <f t="shared" si="9"/>
        <v>0</v>
      </c>
      <c r="O213" s="23">
        <f t="shared" si="10"/>
        <v>0</v>
      </c>
    </row>
    <row r="214" spans="1:15" x14ac:dyDescent="0.2">
      <c r="A214" s="19"/>
      <c r="B214" s="20"/>
      <c r="C214" s="10"/>
      <c r="D214" s="10"/>
      <c r="E214" s="21"/>
      <c r="F214" s="21"/>
      <c r="N214" s="23">
        <f t="shared" si="9"/>
        <v>0</v>
      </c>
      <c r="O214" s="23">
        <f t="shared" si="10"/>
        <v>0</v>
      </c>
    </row>
    <row r="215" spans="1:15" x14ac:dyDescent="0.2">
      <c r="A215" s="19"/>
      <c r="B215" s="20"/>
      <c r="C215" s="10"/>
      <c r="D215" s="10"/>
      <c r="E215" s="21"/>
      <c r="F215" s="21"/>
      <c r="N215" s="23">
        <f t="shared" si="9"/>
        <v>0</v>
      </c>
      <c r="O215" s="23">
        <f t="shared" si="10"/>
        <v>0</v>
      </c>
    </row>
    <row r="216" spans="1:15" x14ac:dyDescent="0.2">
      <c r="A216" s="19"/>
      <c r="B216" s="20"/>
      <c r="C216" s="10"/>
      <c r="D216" s="10"/>
      <c r="E216" s="21"/>
      <c r="F216" s="21"/>
      <c r="N216" s="23">
        <f t="shared" si="9"/>
        <v>0</v>
      </c>
      <c r="O216" s="23">
        <f t="shared" si="10"/>
        <v>0</v>
      </c>
    </row>
    <row r="217" spans="1:15" x14ac:dyDescent="0.2">
      <c r="A217" s="19"/>
      <c r="B217" s="20"/>
      <c r="C217" s="10"/>
      <c r="D217" s="10"/>
      <c r="E217" s="21"/>
      <c r="F217" s="21"/>
      <c r="N217" s="23">
        <f t="shared" si="9"/>
        <v>0</v>
      </c>
      <c r="O217" s="23">
        <f t="shared" si="10"/>
        <v>0</v>
      </c>
    </row>
    <row r="218" spans="1:15" x14ac:dyDescent="0.2">
      <c r="A218" s="19"/>
      <c r="B218" s="20"/>
      <c r="C218" s="10"/>
      <c r="D218" s="10"/>
      <c r="E218" s="21"/>
      <c r="F218" s="21"/>
      <c r="N218" s="23">
        <f t="shared" si="9"/>
        <v>0</v>
      </c>
      <c r="O218" s="23">
        <f t="shared" si="10"/>
        <v>0</v>
      </c>
    </row>
    <row r="219" spans="1:15" x14ac:dyDescent="0.2">
      <c r="A219" s="19"/>
      <c r="B219" s="20"/>
      <c r="C219" s="10"/>
      <c r="D219" s="10"/>
      <c r="E219" s="21"/>
      <c r="F219" s="21"/>
      <c r="N219" s="23">
        <f t="shared" si="9"/>
        <v>0</v>
      </c>
      <c r="O219" s="23">
        <f t="shared" si="10"/>
        <v>0</v>
      </c>
    </row>
    <row r="220" spans="1:15" x14ac:dyDescent="0.2">
      <c r="A220" s="19"/>
      <c r="B220" s="20"/>
      <c r="C220" s="10"/>
      <c r="D220" s="10"/>
      <c r="E220" s="21"/>
      <c r="F220" s="21"/>
      <c r="N220" s="23">
        <f t="shared" si="9"/>
        <v>0</v>
      </c>
      <c r="O220" s="23">
        <f t="shared" si="10"/>
        <v>0</v>
      </c>
    </row>
    <row r="221" spans="1:15" s="47" customFormat="1" x14ac:dyDescent="0.2">
      <c r="A221" s="40"/>
      <c r="B221" s="41"/>
      <c r="C221" s="42"/>
      <c r="D221" s="42"/>
      <c r="E221" s="43"/>
      <c r="F221" s="43"/>
      <c r="G221" s="44"/>
      <c r="H221" s="44"/>
      <c r="I221" s="45"/>
      <c r="J221" s="44"/>
      <c r="K221" s="45"/>
      <c r="L221" s="46"/>
      <c r="M221" s="46"/>
      <c r="N221" s="23">
        <f t="shared" si="9"/>
        <v>0</v>
      </c>
      <c r="O221" s="23">
        <f t="shared" si="10"/>
        <v>0</v>
      </c>
    </row>
    <row r="222" spans="1:15" x14ac:dyDescent="0.2">
      <c r="A222" s="19"/>
      <c r="B222" s="20"/>
      <c r="C222" s="10"/>
      <c r="D222" s="10"/>
      <c r="E222" s="21"/>
      <c r="F222" s="21"/>
      <c r="N222" s="23">
        <f t="shared" si="9"/>
        <v>0</v>
      </c>
      <c r="O222" s="23">
        <f t="shared" si="10"/>
        <v>0</v>
      </c>
    </row>
    <row r="223" spans="1:15" x14ac:dyDescent="0.2">
      <c r="A223" s="19"/>
      <c r="B223" s="20"/>
      <c r="C223" s="10"/>
      <c r="D223" s="10"/>
      <c r="E223" s="21"/>
      <c r="F223" s="21"/>
      <c r="N223" s="23">
        <f t="shared" si="9"/>
        <v>0</v>
      </c>
      <c r="O223" s="23">
        <f t="shared" si="10"/>
        <v>0</v>
      </c>
    </row>
    <row r="224" spans="1:15" x14ac:dyDescent="0.2">
      <c r="A224" s="19"/>
      <c r="B224" s="20"/>
      <c r="C224" s="10"/>
      <c r="D224" s="10"/>
      <c r="E224" s="21"/>
      <c r="F224" s="21"/>
      <c r="N224" s="23">
        <f t="shared" si="9"/>
        <v>0</v>
      </c>
      <c r="O224" s="23">
        <f t="shared" si="10"/>
        <v>0</v>
      </c>
    </row>
    <row r="225" spans="1:15" x14ac:dyDescent="0.2">
      <c r="A225" s="19"/>
      <c r="B225" s="20"/>
      <c r="C225" s="10"/>
      <c r="D225" s="10"/>
      <c r="E225" s="21"/>
      <c r="F225" s="21"/>
      <c r="N225" s="23">
        <f t="shared" si="9"/>
        <v>0</v>
      </c>
      <c r="O225" s="23">
        <f t="shared" si="10"/>
        <v>0</v>
      </c>
    </row>
    <row r="226" spans="1:15" x14ac:dyDescent="0.2">
      <c r="A226" s="19"/>
      <c r="B226" s="20"/>
      <c r="C226" s="10"/>
      <c r="D226" s="10"/>
      <c r="E226" s="21"/>
      <c r="F226" s="21"/>
      <c r="N226" s="23">
        <f t="shared" si="9"/>
        <v>0</v>
      </c>
      <c r="O226" s="23">
        <f t="shared" si="10"/>
        <v>0</v>
      </c>
    </row>
    <row r="227" spans="1:15" x14ac:dyDescent="0.2">
      <c r="A227" s="19"/>
      <c r="B227" s="20"/>
      <c r="C227" s="10"/>
      <c r="D227" s="10"/>
      <c r="E227" s="21"/>
      <c r="F227" s="21"/>
      <c r="N227" s="23">
        <f t="shared" si="9"/>
        <v>0</v>
      </c>
      <c r="O227" s="23">
        <f t="shared" si="10"/>
        <v>0</v>
      </c>
    </row>
    <row r="228" spans="1:15" x14ac:dyDescent="0.2">
      <c r="A228" s="19"/>
      <c r="B228" s="20"/>
      <c r="C228" s="10"/>
      <c r="D228" s="10"/>
      <c r="E228" s="21"/>
      <c r="F228" s="21"/>
      <c r="N228" s="23">
        <f t="shared" si="9"/>
        <v>0</v>
      </c>
      <c r="O228" s="23">
        <f t="shared" si="10"/>
        <v>0</v>
      </c>
    </row>
    <row r="229" spans="1:15" x14ac:dyDescent="0.2">
      <c r="A229" s="19"/>
      <c r="B229" s="20"/>
      <c r="C229" s="10"/>
      <c r="D229" s="10"/>
      <c r="E229" s="21"/>
      <c r="F229" s="21"/>
      <c r="N229" s="23">
        <f t="shared" si="9"/>
        <v>0</v>
      </c>
      <c r="O229" s="23">
        <f t="shared" si="10"/>
        <v>0</v>
      </c>
    </row>
    <row r="230" spans="1:15" x14ac:dyDescent="0.2">
      <c r="A230" s="19"/>
      <c r="B230" s="20"/>
      <c r="C230" s="10"/>
      <c r="D230" s="10"/>
      <c r="E230" s="21"/>
      <c r="F230" s="21"/>
      <c r="N230" s="23">
        <f t="shared" si="9"/>
        <v>0</v>
      </c>
      <c r="O230" s="23">
        <f t="shared" si="10"/>
        <v>0</v>
      </c>
    </row>
    <row r="231" spans="1:15" x14ac:dyDescent="0.2">
      <c r="A231" s="19"/>
      <c r="B231" s="20"/>
      <c r="C231" s="10"/>
      <c r="D231" s="10"/>
      <c r="E231" s="21"/>
      <c r="F231" s="21"/>
      <c r="N231" s="23">
        <f t="shared" si="9"/>
        <v>0</v>
      </c>
      <c r="O231" s="23">
        <f t="shared" si="10"/>
        <v>0</v>
      </c>
    </row>
    <row r="232" spans="1:15" x14ac:dyDescent="0.2">
      <c r="A232" s="19"/>
      <c r="B232" s="20"/>
      <c r="C232" s="10"/>
      <c r="D232" s="10"/>
      <c r="E232" s="21"/>
      <c r="F232" s="21"/>
      <c r="N232" s="23">
        <f t="shared" si="9"/>
        <v>0</v>
      </c>
      <c r="O232" s="23">
        <f t="shared" si="10"/>
        <v>0</v>
      </c>
    </row>
    <row r="233" spans="1:15" x14ac:dyDescent="0.2">
      <c r="A233" s="19"/>
      <c r="B233" s="20"/>
      <c r="C233" s="10"/>
      <c r="D233" s="10"/>
      <c r="E233" s="21"/>
      <c r="F233" s="21"/>
      <c r="N233" s="23">
        <f t="shared" si="9"/>
        <v>0</v>
      </c>
      <c r="O233" s="23">
        <f t="shared" si="10"/>
        <v>0</v>
      </c>
    </row>
    <row r="234" spans="1:15" x14ac:dyDescent="0.2">
      <c r="A234" s="19"/>
      <c r="B234" s="20"/>
      <c r="C234" s="10"/>
      <c r="D234" s="10"/>
      <c r="E234" s="21"/>
      <c r="F234" s="21"/>
      <c r="N234" s="23">
        <f t="shared" si="9"/>
        <v>0</v>
      </c>
      <c r="O234" s="23">
        <f t="shared" si="10"/>
        <v>0</v>
      </c>
    </row>
    <row r="235" spans="1:15" x14ac:dyDescent="0.2">
      <c r="A235" s="19"/>
      <c r="B235" s="20"/>
      <c r="C235" s="10"/>
      <c r="D235" s="10"/>
      <c r="E235" s="21"/>
      <c r="F235" s="21"/>
      <c r="N235" s="23">
        <f t="shared" si="9"/>
        <v>0</v>
      </c>
      <c r="O235" s="23">
        <f t="shared" si="10"/>
        <v>0</v>
      </c>
    </row>
    <row r="236" spans="1:15" x14ac:dyDescent="0.2">
      <c r="A236" s="19"/>
      <c r="B236" s="20"/>
      <c r="C236" s="10"/>
      <c r="D236" s="10"/>
      <c r="E236" s="21"/>
      <c r="F236" s="21"/>
      <c r="N236" s="23">
        <f t="shared" si="9"/>
        <v>0</v>
      </c>
      <c r="O236" s="23">
        <f t="shared" si="10"/>
        <v>0</v>
      </c>
    </row>
    <row r="237" spans="1:15" x14ac:dyDescent="0.2">
      <c r="A237" s="19"/>
      <c r="B237" s="20"/>
      <c r="C237" s="10"/>
      <c r="D237" s="10"/>
      <c r="E237" s="21"/>
      <c r="F237" s="21"/>
      <c r="N237" s="23">
        <f t="shared" si="9"/>
        <v>0</v>
      </c>
      <c r="O237" s="23">
        <f t="shared" si="10"/>
        <v>0</v>
      </c>
    </row>
    <row r="238" spans="1:15" x14ac:dyDescent="0.2">
      <c r="A238" s="19"/>
      <c r="B238" s="20"/>
      <c r="C238" s="10"/>
      <c r="D238" s="10"/>
      <c r="E238" s="21"/>
      <c r="F238" s="21"/>
      <c r="N238" s="23">
        <f t="shared" si="9"/>
        <v>0</v>
      </c>
      <c r="O238" s="23">
        <f t="shared" si="10"/>
        <v>0</v>
      </c>
    </row>
    <row r="239" spans="1:15" x14ac:dyDescent="0.2">
      <c r="A239" s="19"/>
      <c r="B239" s="20"/>
      <c r="C239" s="10"/>
      <c r="D239" s="10"/>
      <c r="E239" s="21"/>
      <c r="F239" s="21"/>
      <c r="N239" s="23">
        <f t="shared" si="9"/>
        <v>0</v>
      </c>
      <c r="O239" s="23">
        <f t="shared" si="10"/>
        <v>0</v>
      </c>
    </row>
    <row r="240" spans="1:15" x14ac:dyDescent="0.2">
      <c r="A240" s="19"/>
      <c r="B240" s="20"/>
      <c r="C240" s="10"/>
      <c r="D240" s="10"/>
      <c r="E240" s="21"/>
      <c r="F240" s="21"/>
      <c r="N240" s="23">
        <f t="shared" si="9"/>
        <v>0</v>
      </c>
      <c r="O240" s="23">
        <f t="shared" si="10"/>
        <v>0</v>
      </c>
    </row>
    <row r="241" spans="1:15" x14ac:dyDescent="0.2">
      <c r="A241" s="19"/>
      <c r="B241" s="20"/>
      <c r="C241" s="10"/>
      <c r="D241" s="10"/>
      <c r="E241" s="21"/>
      <c r="F241" s="21"/>
      <c r="N241" s="23">
        <f t="shared" si="9"/>
        <v>0</v>
      </c>
      <c r="O241" s="23">
        <f t="shared" si="10"/>
        <v>0</v>
      </c>
    </row>
    <row r="242" spans="1:15" x14ac:dyDescent="0.2">
      <c r="A242" s="19"/>
      <c r="B242" s="20"/>
      <c r="C242" s="10"/>
      <c r="D242" s="10"/>
      <c r="E242" s="21"/>
      <c r="F242" s="21"/>
      <c r="N242" s="23">
        <f t="shared" si="9"/>
        <v>0</v>
      </c>
      <c r="O242" s="23">
        <f t="shared" si="10"/>
        <v>0</v>
      </c>
    </row>
    <row r="243" spans="1:15" x14ac:dyDescent="0.2">
      <c r="A243" s="19"/>
      <c r="B243" s="20"/>
      <c r="C243" s="10"/>
      <c r="D243" s="10"/>
      <c r="E243" s="21"/>
      <c r="F243" s="21"/>
      <c r="N243" s="23">
        <f t="shared" si="9"/>
        <v>0</v>
      </c>
      <c r="O243" s="23">
        <f t="shared" si="10"/>
        <v>0</v>
      </c>
    </row>
    <row r="244" spans="1:15" x14ac:dyDescent="0.2">
      <c r="A244" s="19"/>
      <c r="B244" s="20"/>
      <c r="C244" s="10"/>
      <c r="D244" s="10"/>
      <c r="E244" s="21"/>
      <c r="F244" s="21"/>
      <c r="N244" s="23">
        <f t="shared" si="9"/>
        <v>0</v>
      </c>
      <c r="O244" s="23">
        <f t="shared" si="10"/>
        <v>0</v>
      </c>
    </row>
    <row r="245" spans="1:15" x14ac:dyDescent="0.2">
      <c r="A245" s="19"/>
      <c r="B245" s="20"/>
      <c r="C245" s="10"/>
      <c r="D245" s="10"/>
      <c r="E245" s="21"/>
      <c r="F245" s="21"/>
      <c r="N245" s="23">
        <f t="shared" si="9"/>
        <v>0</v>
      </c>
      <c r="O245" s="23">
        <f t="shared" si="10"/>
        <v>0</v>
      </c>
    </row>
    <row r="246" spans="1:15" x14ac:dyDescent="0.2">
      <c r="A246" s="19"/>
      <c r="B246" s="20"/>
      <c r="C246" s="10"/>
      <c r="D246" s="10"/>
      <c r="E246" s="21"/>
      <c r="F246" s="21"/>
      <c r="N246" s="23">
        <f t="shared" si="9"/>
        <v>0</v>
      </c>
      <c r="O246" s="23">
        <f t="shared" si="10"/>
        <v>0</v>
      </c>
    </row>
    <row r="247" spans="1:15" x14ac:dyDescent="0.2">
      <c r="A247" s="19"/>
      <c r="B247" s="20"/>
      <c r="C247" s="10"/>
      <c r="D247" s="10"/>
      <c r="E247" s="21"/>
      <c r="F247" s="21"/>
      <c r="N247" s="23">
        <f t="shared" si="9"/>
        <v>0</v>
      </c>
      <c r="O247" s="23">
        <f t="shared" si="10"/>
        <v>0</v>
      </c>
    </row>
    <row r="248" spans="1:15" x14ac:dyDescent="0.2">
      <c r="A248" s="19"/>
      <c r="B248" s="20"/>
      <c r="C248" s="10"/>
      <c r="D248" s="10"/>
      <c r="E248" s="21"/>
      <c r="F248" s="21"/>
      <c r="N248" s="23">
        <f t="shared" si="9"/>
        <v>0</v>
      </c>
      <c r="O248" s="23">
        <f t="shared" si="10"/>
        <v>0</v>
      </c>
    </row>
    <row r="249" spans="1:15" x14ac:dyDescent="0.2">
      <c r="A249" s="19"/>
      <c r="B249" s="20"/>
      <c r="C249" s="10"/>
      <c r="D249" s="10"/>
      <c r="E249" s="21"/>
      <c r="F249" s="21"/>
      <c r="N249" s="23">
        <f t="shared" si="9"/>
        <v>0</v>
      </c>
      <c r="O249" s="23">
        <f t="shared" si="10"/>
        <v>0</v>
      </c>
    </row>
    <row r="250" spans="1:15" x14ac:dyDescent="0.2">
      <c r="A250" s="19"/>
      <c r="B250" s="20"/>
      <c r="C250" s="10"/>
      <c r="D250" s="10"/>
      <c r="E250" s="21"/>
      <c r="F250" s="21"/>
      <c r="N250" s="23">
        <f t="shared" si="9"/>
        <v>0</v>
      </c>
      <c r="O250" s="23">
        <f t="shared" si="10"/>
        <v>0</v>
      </c>
    </row>
    <row r="251" spans="1:15" x14ac:dyDescent="0.2">
      <c r="A251" s="19"/>
      <c r="B251" s="20"/>
      <c r="C251" s="10"/>
      <c r="D251" s="10"/>
      <c r="E251" s="21"/>
      <c r="F251" s="21"/>
      <c r="N251" s="23">
        <f t="shared" si="9"/>
        <v>0</v>
      </c>
      <c r="O251" s="23">
        <f t="shared" si="10"/>
        <v>0</v>
      </c>
    </row>
    <row r="252" spans="1:15" x14ac:dyDescent="0.2">
      <c r="A252" s="19"/>
      <c r="B252" s="20"/>
      <c r="C252" s="10"/>
      <c r="D252" s="10"/>
      <c r="E252" s="21"/>
      <c r="F252" s="21"/>
      <c r="N252" s="23">
        <f t="shared" si="9"/>
        <v>0</v>
      </c>
      <c r="O252" s="23">
        <f t="shared" si="10"/>
        <v>0</v>
      </c>
    </row>
    <row r="253" spans="1:15" x14ac:dyDescent="0.2">
      <c r="A253" s="19"/>
      <c r="B253" s="20"/>
      <c r="C253" s="10"/>
      <c r="D253" s="10"/>
      <c r="E253" s="21"/>
      <c r="F253" s="21"/>
      <c r="N253" s="23">
        <f t="shared" si="9"/>
        <v>0</v>
      </c>
      <c r="O253" s="23">
        <f t="shared" si="10"/>
        <v>0</v>
      </c>
    </row>
    <row r="254" spans="1:15" x14ac:dyDescent="0.2">
      <c r="A254" s="19"/>
      <c r="B254" s="20"/>
      <c r="C254" s="10"/>
      <c r="D254" s="10"/>
      <c r="E254" s="21"/>
      <c r="F254" s="21"/>
      <c r="N254" s="23">
        <f t="shared" si="9"/>
        <v>0</v>
      </c>
      <c r="O254" s="23">
        <f t="shared" si="10"/>
        <v>0</v>
      </c>
    </row>
    <row r="255" spans="1:15" x14ac:dyDescent="0.2">
      <c r="A255" s="19"/>
      <c r="B255" s="20"/>
      <c r="C255" s="10"/>
      <c r="D255" s="10"/>
      <c r="E255" s="21"/>
      <c r="F255" s="21"/>
      <c r="N255" s="23">
        <f t="shared" si="9"/>
        <v>0</v>
      </c>
      <c r="O255" s="23">
        <f t="shared" si="10"/>
        <v>0</v>
      </c>
    </row>
    <row r="256" spans="1:15" x14ac:dyDescent="0.2">
      <c r="A256" s="19"/>
      <c r="B256" s="20"/>
      <c r="C256" s="10"/>
      <c r="D256" s="10"/>
      <c r="E256" s="21"/>
      <c r="F256" s="21"/>
      <c r="N256" s="23">
        <f t="shared" si="9"/>
        <v>0</v>
      </c>
      <c r="O256" s="23">
        <f t="shared" si="10"/>
        <v>0</v>
      </c>
    </row>
    <row r="257" spans="1:15" x14ac:dyDescent="0.2">
      <c r="A257" s="19"/>
      <c r="B257" s="20"/>
      <c r="C257" s="10"/>
      <c r="D257" s="10"/>
      <c r="E257" s="21"/>
      <c r="F257" s="21"/>
      <c r="N257" s="23">
        <f t="shared" si="9"/>
        <v>0</v>
      </c>
      <c r="O257" s="23">
        <f t="shared" si="10"/>
        <v>0</v>
      </c>
    </row>
    <row r="258" spans="1:15" x14ac:dyDescent="0.2">
      <c r="A258" s="19"/>
      <c r="B258" s="20"/>
      <c r="C258" s="10"/>
      <c r="D258" s="10"/>
      <c r="E258" s="21"/>
      <c r="F258" s="21"/>
      <c r="N258" s="23">
        <f t="shared" si="9"/>
        <v>0</v>
      </c>
      <c r="O258" s="23">
        <f t="shared" si="10"/>
        <v>0</v>
      </c>
    </row>
    <row r="259" spans="1:15" x14ac:dyDescent="0.2">
      <c r="A259" s="19"/>
      <c r="B259" s="20"/>
      <c r="C259" s="10"/>
      <c r="D259" s="10"/>
      <c r="E259" s="21"/>
      <c r="F259" s="21"/>
      <c r="N259" s="23">
        <f t="shared" si="9"/>
        <v>0</v>
      </c>
      <c r="O259" s="23">
        <f t="shared" si="10"/>
        <v>0</v>
      </c>
    </row>
    <row r="260" spans="1:15" x14ac:dyDescent="0.2">
      <c r="A260" s="19"/>
      <c r="B260" s="20"/>
      <c r="C260" s="10"/>
      <c r="D260" s="10"/>
      <c r="E260" s="21"/>
      <c r="F260" s="21"/>
      <c r="N260" s="23">
        <f t="shared" si="9"/>
        <v>0</v>
      </c>
      <c r="O260" s="23">
        <f t="shared" si="10"/>
        <v>0</v>
      </c>
    </row>
    <row r="261" spans="1:15" x14ac:dyDescent="0.2">
      <c r="A261" s="19"/>
      <c r="B261" s="20"/>
      <c r="C261" s="10"/>
      <c r="D261" s="10"/>
      <c r="E261" s="21"/>
      <c r="F261" s="21"/>
      <c r="N261" s="23">
        <f t="shared" ref="N261:N324" si="11">IF(K261="WON",(I261-1)*E261*$B$2*(1-$B$3),-(E261*$B$2))</f>
        <v>0</v>
      </c>
      <c r="O261" s="23">
        <f t="shared" ref="O261:O324" si="12">B255+N261</f>
        <v>0</v>
      </c>
    </row>
    <row r="262" spans="1:15" x14ac:dyDescent="0.2">
      <c r="A262" s="19"/>
      <c r="B262" s="20"/>
      <c r="C262" s="10"/>
      <c r="D262" s="10"/>
      <c r="E262" s="21"/>
      <c r="F262" s="21"/>
      <c r="N262" s="23">
        <f t="shared" si="11"/>
        <v>0</v>
      </c>
      <c r="O262" s="23">
        <f t="shared" si="12"/>
        <v>0</v>
      </c>
    </row>
    <row r="263" spans="1:15" x14ac:dyDescent="0.2">
      <c r="A263" s="19"/>
      <c r="B263" s="20"/>
      <c r="C263" s="10"/>
      <c r="D263" s="10"/>
      <c r="E263" s="21"/>
      <c r="F263" s="21"/>
      <c r="N263" s="23">
        <f t="shared" si="11"/>
        <v>0</v>
      </c>
      <c r="O263" s="23">
        <f t="shared" si="12"/>
        <v>0</v>
      </c>
    </row>
    <row r="264" spans="1:15" x14ac:dyDescent="0.2">
      <c r="A264" s="19"/>
      <c r="B264" s="20"/>
      <c r="C264" s="10"/>
      <c r="D264" s="10"/>
      <c r="E264" s="21"/>
      <c r="F264" s="21"/>
      <c r="N264" s="23">
        <f t="shared" si="11"/>
        <v>0</v>
      </c>
      <c r="O264" s="23">
        <f t="shared" si="12"/>
        <v>0</v>
      </c>
    </row>
    <row r="265" spans="1:15" x14ac:dyDescent="0.2">
      <c r="A265" s="19"/>
      <c r="B265" s="20"/>
      <c r="C265" s="10"/>
      <c r="D265" s="10"/>
      <c r="E265" s="21"/>
      <c r="F265" s="21"/>
      <c r="N265" s="23">
        <f t="shared" si="11"/>
        <v>0</v>
      </c>
      <c r="O265" s="23">
        <f t="shared" si="12"/>
        <v>0</v>
      </c>
    </row>
    <row r="266" spans="1:15" x14ac:dyDescent="0.2">
      <c r="A266" s="19"/>
      <c r="B266" s="20"/>
      <c r="C266" s="10"/>
      <c r="D266" s="10"/>
      <c r="E266" s="21"/>
      <c r="F266" s="21"/>
      <c r="N266" s="23">
        <f t="shared" si="11"/>
        <v>0</v>
      </c>
      <c r="O266" s="23">
        <f t="shared" si="12"/>
        <v>0</v>
      </c>
    </row>
    <row r="267" spans="1:15" ht="16" customHeight="1" x14ac:dyDescent="0.2">
      <c r="A267" s="19"/>
      <c r="B267" s="20"/>
      <c r="C267" s="10"/>
      <c r="D267" s="10"/>
      <c r="E267" s="21"/>
      <c r="F267" s="21"/>
      <c r="N267" s="23">
        <f t="shared" si="11"/>
        <v>0</v>
      </c>
      <c r="O267" s="23">
        <f t="shared" si="12"/>
        <v>0</v>
      </c>
    </row>
    <row r="268" spans="1:15" x14ac:dyDescent="0.2">
      <c r="A268" s="19"/>
      <c r="B268" s="20"/>
      <c r="C268" s="10"/>
      <c r="D268" s="10"/>
      <c r="E268" s="21"/>
      <c r="F268" s="21"/>
      <c r="N268" s="23">
        <f t="shared" si="11"/>
        <v>0</v>
      </c>
      <c r="O268" s="23">
        <f t="shared" si="12"/>
        <v>0</v>
      </c>
    </row>
    <row r="269" spans="1:15" x14ac:dyDescent="0.2">
      <c r="A269" s="19"/>
      <c r="B269" s="20"/>
      <c r="C269" s="10"/>
      <c r="D269" s="10"/>
      <c r="E269" s="21"/>
      <c r="F269" s="21"/>
      <c r="N269" s="23">
        <f t="shared" si="11"/>
        <v>0</v>
      </c>
      <c r="O269" s="23">
        <f t="shared" si="12"/>
        <v>0</v>
      </c>
    </row>
    <row r="270" spans="1:15" x14ac:dyDescent="0.2">
      <c r="A270" s="19"/>
      <c r="B270" s="20"/>
      <c r="C270" s="10"/>
      <c r="D270" s="10"/>
      <c r="E270" s="21"/>
      <c r="F270" s="21"/>
      <c r="N270" s="23">
        <f t="shared" si="11"/>
        <v>0</v>
      </c>
      <c r="O270" s="23">
        <f t="shared" si="12"/>
        <v>0</v>
      </c>
    </row>
    <row r="271" spans="1:15" x14ac:dyDescent="0.2">
      <c r="A271" s="19"/>
      <c r="B271" s="20"/>
      <c r="C271" s="10"/>
      <c r="D271" s="10"/>
      <c r="E271" s="21"/>
      <c r="F271" s="21"/>
      <c r="N271" s="23">
        <f t="shared" si="11"/>
        <v>0</v>
      </c>
      <c r="O271" s="23">
        <f t="shared" si="12"/>
        <v>0</v>
      </c>
    </row>
    <row r="272" spans="1:15" x14ac:dyDescent="0.2">
      <c r="A272" s="19"/>
      <c r="B272" s="20"/>
      <c r="C272" s="10"/>
      <c r="D272" s="10"/>
      <c r="E272" s="21"/>
      <c r="F272" s="21"/>
      <c r="N272" s="23">
        <f t="shared" si="11"/>
        <v>0</v>
      </c>
      <c r="O272" s="23">
        <f t="shared" si="12"/>
        <v>0</v>
      </c>
    </row>
    <row r="273" spans="1:15" x14ac:dyDescent="0.2">
      <c r="A273" s="19"/>
      <c r="B273" s="20"/>
      <c r="C273" s="10"/>
      <c r="D273" s="10"/>
      <c r="E273" s="21"/>
      <c r="F273" s="21"/>
      <c r="N273" s="23">
        <f t="shared" si="11"/>
        <v>0</v>
      </c>
      <c r="O273" s="23">
        <f t="shared" si="12"/>
        <v>0</v>
      </c>
    </row>
    <row r="274" spans="1:15" x14ac:dyDescent="0.2">
      <c r="A274" s="19"/>
      <c r="B274" s="20"/>
      <c r="C274" s="10"/>
      <c r="D274" s="10"/>
      <c r="E274" s="21"/>
      <c r="F274" s="21"/>
      <c r="N274" s="23">
        <f t="shared" si="11"/>
        <v>0</v>
      </c>
      <c r="O274" s="23">
        <f t="shared" si="12"/>
        <v>0</v>
      </c>
    </row>
    <row r="275" spans="1:15" x14ac:dyDescent="0.2">
      <c r="A275" s="19"/>
      <c r="B275" s="20"/>
      <c r="C275" s="10"/>
      <c r="D275" s="10"/>
      <c r="E275" s="21"/>
      <c r="F275" s="21"/>
      <c r="N275" s="23">
        <f t="shared" si="11"/>
        <v>0</v>
      </c>
      <c r="O275" s="23">
        <f t="shared" si="12"/>
        <v>0</v>
      </c>
    </row>
    <row r="276" spans="1:15" x14ac:dyDescent="0.2">
      <c r="A276" s="19"/>
      <c r="B276" s="20"/>
      <c r="C276" s="10"/>
      <c r="D276" s="10"/>
      <c r="E276" s="21"/>
      <c r="F276" s="21"/>
      <c r="N276" s="23">
        <f t="shared" si="11"/>
        <v>0</v>
      </c>
      <c r="O276" s="23">
        <f t="shared" si="12"/>
        <v>0</v>
      </c>
    </row>
    <row r="277" spans="1:15" x14ac:dyDescent="0.2">
      <c r="A277" s="19"/>
      <c r="B277" s="20"/>
      <c r="C277" s="10"/>
      <c r="D277" s="10"/>
      <c r="E277" s="21"/>
      <c r="F277" s="21"/>
      <c r="N277" s="23">
        <f t="shared" si="11"/>
        <v>0</v>
      </c>
      <c r="O277" s="23">
        <f t="shared" si="12"/>
        <v>0</v>
      </c>
    </row>
    <row r="278" spans="1:15" x14ac:dyDescent="0.2">
      <c r="A278" s="19"/>
      <c r="B278" s="20"/>
      <c r="C278" s="10"/>
      <c r="D278" s="10"/>
      <c r="E278" s="21"/>
      <c r="F278" s="21"/>
      <c r="N278" s="23">
        <f t="shared" si="11"/>
        <v>0</v>
      </c>
      <c r="O278" s="23">
        <f t="shared" si="12"/>
        <v>0</v>
      </c>
    </row>
    <row r="279" spans="1:15" x14ac:dyDescent="0.2">
      <c r="A279" s="19"/>
      <c r="B279" s="20"/>
      <c r="C279" s="10"/>
      <c r="D279" s="10"/>
      <c r="E279" s="21"/>
      <c r="F279" s="21"/>
      <c r="N279" s="23">
        <f t="shared" si="11"/>
        <v>0</v>
      </c>
      <c r="O279" s="23">
        <f t="shared" si="12"/>
        <v>0</v>
      </c>
    </row>
    <row r="280" spans="1:15" x14ac:dyDescent="0.2">
      <c r="A280" s="19"/>
      <c r="B280" s="20"/>
      <c r="C280" s="10"/>
      <c r="D280" s="10"/>
      <c r="E280" s="21"/>
      <c r="F280" s="21"/>
      <c r="N280" s="23">
        <f t="shared" si="11"/>
        <v>0</v>
      </c>
      <c r="O280" s="23">
        <f t="shared" si="12"/>
        <v>0</v>
      </c>
    </row>
    <row r="281" spans="1:15" x14ac:dyDescent="0.2">
      <c r="A281" s="19"/>
      <c r="B281" s="20"/>
      <c r="C281" s="10"/>
      <c r="D281" s="10"/>
      <c r="E281" s="21"/>
      <c r="F281" s="21"/>
      <c r="N281" s="23">
        <f t="shared" si="11"/>
        <v>0</v>
      </c>
      <c r="O281" s="23">
        <f t="shared" si="12"/>
        <v>0</v>
      </c>
    </row>
    <row r="282" spans="1:15" x14ac:dyDescent="0.2">
      <c r="A282" s="19"/>
      <c r="B282" s="20"/>
      <c r="C282" s="10"/>
      <c r="D282" s="10"/>
      <c r="E282" s="21"/>
      <c r="F282" s="21"/>
      <c r="N282" s="23">
        <f t="shared" si="11"/>
        <v>0</v>
      </c>
      <c r="O282" s="23">
        <f t="shared" si="12"/>
        <v>0</v>
      </c>
    </row>
    <row r="283" spans="1:15" x14ac:dyDescent="0.2">
      <c r="A283" s="19"/>
      <c r="B283" s="20"/>
      <c r="C283" s="10"/>
      <c r="D283" s="10"/>
      <c r="E283" s="21"/>
      <c r="F283" s="21"/>
      <c r="N283" s="23">
        <f t="shared" si="11"/>
        <v>0</v>
      </c>
      <c r="O283" s="23">
        <f t="shared" si="12"/>
        <v>0</v>
      </c>
    </row>
    <row r="284" spans="1:15" x14ac:dyDescent="0.2">
      <c r="A284" s="19"/>
      <c r="B284" s="20"/>
      <c r="C284" s="10"/>
      <c r="D284" s="10"/>
      <c r="E284" s="21"/>
      <c r="F284" s="21"/>
      <c r="N284" s="23">
        <f t="shared" si="11"/>
        <v>0</v>
      </c>
      <c r="O284" s="23">
        <f t="shared" si="12"/>
        <v>0</v>
      </c>
    </row>
    <row r="285" spans="1:15" x14ac:dyDescent="0.2">
      <c r="A285" s="19"/>
      <c r="B285" s="20"/>
      <c r="C285" s="10"/>
      <c r="D285" s="10"/>
      <c r="E285" s="21"/>
      <c r="F285" s="21"/>
      <c r="N285" s="23">
        <f t="shared" si="11"/>
        <v>0</v>
      </c>
      <c r="O285" s="23">
        <f t="shared" si="12"/>
        <v>0</v>
      </c>
    </row>
    <row r="286" spans="1:15" x14ac:dyDescent="0.2">
      <c r="A286" s="19"/>
      <c r="B286" s="20"/>
      <c r="C286" s="10"/>
      <c r="D286" s="10"/>
      <c r="E286" s="21"/>
      <c r="F286" s="21"/>
      <c r="N286" s="23">
        <f t="shared" si="11"/>
        <v>0</v>
      </c>
      <c r="O286" s="23">
        <f t="shared" si="12"/>
        <v>0</v>
      </c>
    </row>
    <row r="287" spans="1:15" x14ac:dyDescent="0.2">
      <c r="A287" s="19"/>
      <c r="B287" s="20"/>
      <c r="C287" s="10"/>
      <c r="D287" s="10"/>
      <c r="E287" s="21"/>
      <c r="F287" s="21"/>
      <c r="N287" s="23">
        <f t="shared" si="11"/>
        <v>0</v>
      </c>
      <c r="O287" s="23">
        <f t="shared" si="12"/>
        <v>0</v>
      </c>
    </row>
    <row r="288" spans="1:15" x14ac:dyDescent="0.2">
      <c r="A288" s="19"/>
      <c r="B288" s="20"/>
      <c r="C288" s="10"/>
      <c r="D288" s="10"/>
      <c r="E288" s="21"/>
      <c r="F288" s="21"/>
      <c r="N288" s="23">
        <f t="shared" si="11"/>
        <v>0</v>
      </c>
      <c r="O288" s="23">
        <f t="shared" si="12"/>
        <v>0</v>
      </c>
    </row>
    <row r="289" spans="1:15" x14ac:dyDescent="0.2">
      <c r="A289" s="19"/>
      <c r="B289" s="20"/>
      <c r="C289" s="10"/>
      <c r="D289" s="10"/>
      <c r="E289" s="21"/>
      <c r="F289" s="21"/>
      <c r="N289" s="23">
        <f t="shared" si="11"/>
        <v>0</v>
      </c>
      <c r="O289" s="23">
        <f t="shared" si="12"/>
        <v>0</v>
      </c>
    </row>
    <row r="290" spans="1:15" x14ac:dyDescent="0.2">
      <c r="A290" s="19"/>
      <c r="B290" s="20"/>
      <c r="C290" s="10"/>
      <c r="D290" s="10"/>
      <c r="E290" s="21"/>
      <c r="F290" s="21"/>
      <c r="N290" s="23">
        <f t="shared" si="11"/>
        <v>0</v>
      </c>
      <c r="O290" s="23">
        <f t="shared" si="12"/>
        <v>0</v>
      </c>
    </row>
    <row r="291" spans="1:15" x14ac:dyDescent="0.2">
      <c r="A291" s="19"/>
      <c r="B291" s="20"/>
      <c r="C291" s="10"/>
      <c r="D291" s="10"/>
      <c r="E291" s="21"/>
      <c r="F291" s="21"/>
      <c r="N291" s="23">
        <f t="shared" si="11"/>
        <v>0</v>
      </c>
      <c r="O291" s="23">
        <f t="shared" si="12"/>
        <v>0</v>
      </c>
    </row>
    <row r="292" spans="1:15" x14ac:dyDescent="0.2">
      <c r="A292" s="19"/>
      <c r="B292" s="20"/>
      <c r="C292" s="10"/>
      <c r="D292" s="10"/>
      <c r="E292" s="21"/>
      <c r="F292" s="21"/>
      <c r="N292" s="23">
        <f t="shared" si="11"/>
        <v>0</v>
      </c>
      <c r="O292" s="23">
        <f t="shared" si="12"/>
        <v>0</v>
      </c>
    </row>
    <row r="293" spans="1:15" x14ac:dyDescent="0.2">
      <c r="A293" s="19"/>
      <c r="B293" s="20"/>
      <c r="C293" s="10"/>
      <c r="D293" s="10"/>
      <c r="E293" s="21"/>
      <c r="F293" s="21"/>
      <c r="N293" s="23">
        <f t="shared" si="11"/>
        <v>0</v>
      </c>
      <c r="O293" s="23">
        <f t="shared" si="12"/>
        <v>0</v>
      </c>
    </row>
    <row r="294" spans="1:15" x14ac:dyDescent="0.2">
      <c r="A294" s="19"/>
      <c r="B294" s="20"/>
      <c r="C294" s="10"/>
      <c r="D294" s="10"/>
      <c r="E294" s="21"/>
      <c r="F294" s="21"/>
      <c r="N294" s="23">
        <f t="shared" si="11"/>
        <v>0</v>
      </c>
      <c r="O294" s="23">
        <f t="shared" si="12"/>
        <v>0</v>
      </c>
    </row>
    <row r="295" spans="1:15" x14ac:dyDescent="0.2">
      <c r="A295" s="19"/>
      <c r="B295" s="20"/>
      <c r="C295" s="10"/>
      <c r="D295" s="10"/>
      <c r="E295" s="21"/>
      <c r="F295" s="21"/>
      <c r="N295" s="23">
        <f t="shared" si="11"/>
        <v>0</v>
      </c>
      <c r="O295" s="23">
        <f t="shared" si="12"/>
        <v>0</v>
      </c>
    </row>
    <row r="296" spans="1:15" x14ac:dyDescent="0.2">
      <c r="A296" s="19"/>
      <c r="B296" s="20"/>
      <c r="C296" s="10"/>
      <c r="D296" s="10"/>
      <c r="E296" s="21"/>
      <c r="F296" s="21"/>
      <c r="N296" s="23">
        <f t="shared" si="11"/>
        <v>0</v>
      </c>
      <c r="O296" s="23">
        <f t="shared" si="12"/>
        <v>0</v>
      </c>
    </row>
    <row r="297" spans="1:15" x14ac:dyDescent="0.2">
      <c r="A297" s="19"/>
      <c r="B297" s="20"/>
      <c r="C297" s="10"/>
      <c r="D297" s="10"/>
      <c r="E297" s="21"/>
      <c r="F297" s="21"/>
      <c r="N297" s="23">
        <f t="shared" si="11"/>
        <v>0</v>
      </c>
      <c r="O297" s="23">
        <f t="shared" si="12"/>
        <v>0</v>
      </c>
    </row>
    <row r="298" spans="1:15" x14ac:dyDescent="0.2">
      <c r="A298" s="19"/>
      <c r="B298" s="20"/>
      <c r="C298" s="10"/>
      <c r="D298" s="10"/>
      <c r="E298" s="21"/>
      <c r="F298" s="21"/>
      <c r="N298" s="23">
        <f t="shared" si="11"/>
        <v>0</v>
      </c>
      <c r="O298" s="23">
        <f t="shared" si="12"/>
        <v>0</v>
      </c>
    </row>
    <row r="299" spans="1:15" x14ac:dyDescent="0.2">
      <c r="A299" s="19"/>
      <c r="B299" s="20"/>
      <c r="C299" s="10"/>
      <c r="D299" s="10"/>
      <c r="E299" s="21"/>
      <c r="F299" s="21"/>
      <c r="N299" s="23">
        <f t="shared" si="11"/>
        <v>0</v>
      </c>
      <c r="O299" s="23">
        <f t="shared" si="12"/>
        <v>0</v>
      </c>
    </row>
    <row r="300" spans="1:15" x14ac:dyDescent="0.2">
      <c r="A300" s="19"/>
      <c r="B300" s="20"/>
      <c r="C300" s="10"/>
      <c r="D300" s="10"/>
      <c r="E300" s="21"/>
      <c r="F300" s="21"/>
      <c r="N300" s="23">
        <f t="shared" si="11"/>
        <v>0</v>
      </c>
      <c r="O300" s="23">
        <f t="shared" si="12"/>
        <v>0</v>
      </c>
    </row>
    <row r="301" spans="1:15" x14ac:dyDescent="0.2">
      <c r="A301" s="19"/>
      <c r="B301" s="20"/>
      <c r="C301" s="10"/>
      <c r="D301" s="10"/>
      <c r="E301" s="21"/>
      <c r="F301" s="21"/>
      <c r="N301" s="23">
        <f t="shared" si="11"/>
        <v>0</v>
      </c>
      <c r="O301" s="23">
        <f t="shared" si="12"/>
        <v>0</v>
      </c>
    </row>
    <row r="302" spans="1:15" x14ac:dyDescent="0.2">
      <c r="A302" s="19"/>
      <c r="B302" s="20"/>
      <c r="C302" s="10"/>
      <c r="D302" s="10"/>
      <c r="E302" s="21"/>
      <c r="F302" s="21"/>
      <c r="N302" s="23">
        <f t="shared" si="11"/>
        <v>0</v>
      </c>
      <c r="O302" s="23">
        <f t="shared" si="12"/>
        <v>0</v>
      </c>
    </row>
    <row r="303" spans="1:15" x14ac:dyDescent="0.2">
      <c r="A303" s="19"/>
      <c r="B303" s="20"/>
      <c r="C303" s="10"/>
      <c r="D303" s="10"/>
      <c r="E303" s="21"/>
      <c r="F303" s="21"/>
      <c r="N303" s="23">
        <f t="shared" si="11"/>
        <v>0</v>
      </c>
      <c r="O303" s="23">
        <f t="shared" si="12"/>
        <v>0</v>
      </c>
    </row>
    <row r="304" spans="1:15" x14ac:dyDescent="0.2">
      <c r="B304" s="20"/>
      <c r="C304" s="10"/>
      <c r="D304" s="10"/>
      <c r="E304" s="21"/>
      <c r="F304" s="21"/>
      <c r="N304" s="23">
        <f t="shared" si="11"/>
        <v>0</v>
      </c>
      <c r="O304" s="23">
        <f t="shared" si="12"/>
        <v>0</v>
      </c>
    </row>
    <row r="305" spans="1:15" x14ac:dyDescent="0.2">
      <c r="B305" s="20"/>
      <c r="C305" s="10"/>
      <c r="D305" s="10"/>
      <c r="E305" s="21"/>
      <c r="F305" s="21"/>
      <c r="N305" s="23">
        <f t="shared" si="11"/>
        <v>0</v>
      </c>
      <c r="O305" s="23">
        <f t="shared" si="12"/>
        <v>0</v>
      </c>
    </row>
    <row r="306" spans="1:15" x14ac:dyDescent="0.2">
      <c r="B306" s="20"/>
      <c r="C306" s="10"/>
      <c r="D306" s="10"/>
      <c r="E306" s="21"/>
      <c r="F306" s="21"/>
      <c r="N306" s="23">
        <f t="shared" si="11"/>
        <v>0</v>
      </c>
      <c r="O306" s="23">
        <f t="shared" si="12"/>
        <v>0</v>
      </c>
    </row>
    <row r="307" spans="1:15" x14ac:dyDescent="0.2">
      <c r="B307" s="20"/>
      <c r="C307" s="10"/>
      <c r="D307" s="10"/>
      <c r="E307" s="21"/>
      <c r="F307" s="21"/>
      <c r="N307" s="23">
        <f t="shared" si="11"/>
        <v>0</v>
      </c>
      <c r="O307" s="23">
        <f t="shared" si="12"/>
        <v>0</v>
      </c>
    </row>
    <row r="308" spans="1:15" x14ac:dyDescent="0.2">
      <c r="A308" s="40"/>
      <c r="B308" s="20"/>
      <c r="C308" s="10"/>
      <c r="D308" s="10"/>
      <c r="E308" s="21"/>
      <c r="F308" s="21"/>
      <c r="N308" s="23">
        <f t="shared" si="11"/>
        <v>0</v>
      </c>
      <c r="O308" s="23">
        <f t="shared" si="12"/>
        <v>0</v>
      </c>
    </row>
    <row r="309" spans="1:15" x14ac:dyDescent="0.2">
      <c r="A309" s="40"/>
      <c r="B309" s="20"/>
      <c r="C309" s="10"/>
      <c r="D309" s="10"/>
      <c r="E309" s="21"/>
      <c r="F309" s="21"/>
      <c r="N309" s="23">
        <f t="shared" si="11"/>
        <v>0</v>
      </c>
      <c r="O309" s="23">
        <f t="shared" si="12"/>
        <v>0</v>
      </c>
    </row>
    <row r="310" spans="1:15" x14ac:dyDescent="0.2">
      <c r="A310" s="19"/>
      <c r="B310" s="20"/>
      <c r="C310" s="10"/>
      <c r="D310" s="10"/>
      <c r="E310" s="21"/>
      <c r="F310" s="21"/>
      <c r="N310" s="23">
        <f t="shared" si="11"/>
        <v>0</v>
      </c>
      <c r="O310" s="23">
        <f t="shared" si="12"/>
        <v>0</v>
      </c>
    </row>
    <row r="311" spans="1:15" x14ac:dyDescent="0.2">
      <c r="A311" s="19"/>
      <c r="B311" s="20"/>
      <c r="C311" s="10"/>
      <c r="D311" s="10"/>
      <c r="E311" s="21"/>
      <c r="F311" s="21"/>
      <c r="N311" s="23">
        <f t="shared" si="11"/>
        <v>0</v>
      </c>
      <c r="O311" s="23">
        <f t="shared" si="12"/>
        <v>0</v>
      </c>
    </row>
    <row r="312" spans="1:15" x14ac:dyDescent="0.2">
      <c r="A312" s="19"/>
      <c r="B312" s="20"/>
      <c r="C312" s="10"/>
      <c r="D312" s="10"/>
      <c r="E312" s="21"/>
      <c r="F312" s="21"/>
      <c r="N312" s="23">
        <f t="shared" si="11"/>
        <v>0</v>
      </c>
      <c r="O312" s="23">
        <f t="shared" si="12"/>
        <v>0</v>
      </c>
    </row>
    <row r="313" spans="1:15" x14ac:dyDescent="0.2">
      <c r="A313" s="19"/>
      <c r="B313" s="20"/>
      <c r="C313" s="10"/>
      <c r="D313" s="10"/>
      <c r="E313" s="21"/>
      <c r="F313" s="21"/>
      <c r="N313" s="23">
        <f t="shared" si="11"/>
        <v>0</v>
      </c>
      <c r="O313" s="23">
        <f t="shared" si="12"/>
        <v>0</v>
      </c>
    </row>
    <row r="314" spans="1:15" x14ac:dyDescent="0.2">
      <c r="A314" s="19"/>
      <c r="B314" s="20"/>
      <c r="C314" s="10"/>
      <c r="D314" s="10"/>
      <c r="E314" s="21"/>
      <c r="F314" s="21"/>
      <c r="N314" s="23">
        <f t="shared" si="11"/>
        <v>0</v>
      </c>
      <c r="O314" s="23">
        <f t="shared" si="12"/>
        <v>0</v>
      </c>
    </row>
    <row r="315" spans="1:15" x14ac:dyDescent="0.2">
      <c r="A315" s="19"/>
      <c r="B315" s="20"/>
      <c r="C315" s="10"/>
      <c r="D315" s="10"/>
      <c r="E315" s="21"/>
      <c r="F315" s="21"/>
      <c r="N315" s="23">
        <f t="shared" si="11"/>
        <v>0</v>
      </c>
      <c r="O315" s="23">
        <f t="shared" si="12"/>
        <v>0</v>
      </c>
    </row>
    <row r="316" spans="1:15" x14ac:dyDescent="0.2">
      <c r="A316" s="19"/>
      <c r="B316" s="20"/>
      <c r="C316" s="10"/>
      <c r="D316" s="10"/>
      <c r="E316" s="21"/>
      <c r="F316" s="21"/>
      <c r="N316" s="23">
        <f t="shared" si="11"/>
        <v>0</v>
      </c>
      <c r="O316" s="23">
        <f t="shared" si="12"/>
        <v>0</v>
      </c>
    </row>
    <row r="317" spans="1:15" x14ac:dyDescent="0.2">
      <c r="A317" s="19"/>
      <c r="B317" s="20"/>
      <c r="C317" s="10"/>
      <c r="D317" s="10"/>
      <c r="E317" s="21"/>
      <c r="F317" s="21"/>
      <c r="N317" s="23">
        <f t="shared" si="11"/>
        <v>0</v>
      </c>
      <c r="O317" s="23">
        <f t="shared" si="12"/>
        <v>0</v>
      </c>
    </row>
    <row r="318" spans="1:15" x14ac:dyDescent="0.2">
      <c r="A318" s="19"/>
      <c r="B318" s="20"/>
      <c r="C318" s="10"/>
      <c r="D318" s="10"/>
      <c r="E318" s="21"/>
      <c r="F318" s="21"/>
      <c r="N318" s="23">
        <f t="shared" si="11"/>
        <v>0</v>
      </c>
      <c r="O318" s="23">
        <f t="shared" si="12"/>
        <v>0</v>
      </c>
    </row>
    <row r="319" spans="1:15" x14ac:dyDescent="0.2">
      <c r="A319" s="19"/>
      <c r="B319" s="20"/>
      <c r="C319" s="10"/>
      <c r="D319" s="10"/>
      <c r="E319" s="21"/>
      <c r="F319" s="21"/>
      <c r="N319" s="23">
        <f t="shared" si="11"/>
        <v>0</v>
      </c>
      <c r="O319" s="23">
        <f t="shared" si="12"/>
        <v>0</v>
      </c>
    </row>
    <row r="320" spans="1:15" x14ac:dyDescent="0.2">
      <c r="A320" s="19"/>
      <c r="B320" s="20"/>
      <c r="C320" s="10"/>
      <c r="D320" s="10"/>
      <c r="E320" s="21"/>
      <c r="F320" s="21"/>
      <c r="N320" s="23">
        <f t="shared" si="11"/>
        <v>0</v>
      </c>
      <c r="O320" s="23">
        <f t="shared" si="12"/>
        <v>0</v>
      </c>
    </row>
    <row r="321" spans="1:15" x14ac:dyDescent="0.2">
      <c r="A321" s="19"/>
      <c r="B321" s="20"/>
      <c r="C321" s="10"/>
      <c r="D321" s="10"/>
      <c r="E321" s="21"/>
      <c r="F321" s="21"/>
      <c r="N321" s="23">
        <f t="shared" si="11"/>
        <v>0</v>
      </c>
      <c r="O321" s="23">
        <f t="shared" si="12"/>
        <v>0</v>
      </c>
    </row>
    <row r="322" spans="1:15" x14ac:dyDescent="0.2">
      <c r="A322" s="19"/>
      <c r="B322" s="20"/>
      <c r="C322" s="10"/>
      <c r="D322" s="10"/>
      <c r="E322" s="21"/>
      <c r="F322" s="21"/>
      <c r="N322" s="23">
        <f t="shared" si="11"/>
        <v>0</v>
      </c>
      <c r="O322" s="23">
        <f t="shared" si="12"/>
        <v>0</v>
      </c>
    </row>
    <row r="323" spans="1:15" x14ac:dyDescent="0.2">
      <c r="A323" s="19"/>
      <c r="B323" s="20"/>
      <c r="C323" s="10"/>
      <c r="D323" s="10"/>
      <c r="E323" s="21"/>
      <c r="F323" s="21"/>
      <c r="N323" s="23">
        <f t="shared" si="11"/>
        <v>0</v>
      </c>
      <c r="O323" s="23">
        <f t="shared" si="12"/>
        <v>0</v>
      </c>
    </row>
    <row r="324" spans="1:15" x14ac:dyDescent="0.2">
      <c r="A324" s="19"/>
      <c r="B324" s="20"/>
      <c r="C324" s="10"/>
      <c r="D324" s="10"/>
      <c r="E324" s="21"/>
      <c r="F324" s="21"/>
      <c r="N324" s="23">
        <f t="shared" si="11"/>
        <v>0</v>
      </c>
      <c r="O324" s="23">
        <f t="shared" si="12"/>
        <v>0</v>
      </c>
    </row>
    <row r="325" spans="1:15" x14ac:dyDescent="0.2">
      <c r="A325" s="19"/>
      <c r="B325" s="20"/>
      <c r="C325" s="10"/>
      <c r="D325" s="10"/>
      <c r="E325" s="21"/>
      <c r="F325" s="21"/>
      <c r="N325" s="23">
        <f t="shared" ref="N325:N362" si="13">IF(K325="WON",(I325-1)*E325*$B$2*(1-$B$3),-(E325*$B$2))</f>
        <v>0</v>
      </c>
      <c r="O325" s="23">
        <f t="shared" ref="O325:O362" si="14">B319+N325</f>
        <v>0</v>
      </c>
    </row>
    <row r="326" spans="1:15" x14ac:dyDescent="0.2">
      <c r="A326" s="19"/>
      <c r="B326" s="20"/>
      <c r="C326" s="10"/>
      <c r="D326" s="10"/>
      <c r="E326" s="21"/>
      <c r="F326" s="21"/>
      <c r="N326" s="23">
        <f t="shared" si="13"/>
        <v>0</v>
      </c>
      <c r="O326" s="23">
        <f t="shared" si="14"/>
        <v>0</v>
      </c>
    </row>
    <row r="327" spans="1:15" x14ac:dyDescent="0.2">
      <c r="A327" s="19"/>
      <c r="B327" s="20"/>
      <c r="C327" s="10"/>
      <c r="D327" s="10"/>
      <c r="E327" s="21"/>
      <c r="F327" s="21"/>
      <c r="N327" s="23">
        <f t="shared" si="13"/>
        <v>0</v>
      </c>
      <c r="O327" s="23">
        <f t="shared" si="14"/>
        <v>0</v>
      </c>
    </row>
    <row r="328" spans="1:15" x14ac:dyDescent="0.2">
      <c r="A328" s="19"/>
      <c r="B328" s="20"/>
      <c r="C328" s="10"/>
      <c r="D328" s="10"/>
      <c r="E328" s="21"/>
      <c r="F328" s="21"/>
      <c r="N328" s="23">
        <f t="shared" si="13"/>
        <v>0</v>
      </c>
      <c r="O328" s="23">
        <f t="shared" si="14"/>
        <v>0</v>
      </c>
    </row>
    <row r="329" spans="1:15" x14ac:dyDescent="0.2">
      <c r="A329" s="19"/>
      <c r="B329" s="20"/>
      <c r="C329" s="10"/>
      <c r="D329" s="10"/>
      <c r="E329" s="21"/>
      <c r="F329" s="21"/>
      <c r="N329" s="23">
        <f t="shared" si="13"/>
        <v>0</v>
      </c>
      <c r="O329" s="23">
        <f t="shared" si="14"/>
        <v>0</v>
      </c>
    </row>
    <row r="330" spans="1:15" x14ac:dyDescent="0.2">
      <c r="A330" s="19"/>
      <c r="B330" s="20"/>
      <c r="C330" s="10"/>
      <c r="D330" s="10"/>
      <c r="E330" s="21"/>
      <c r="F330" s="21"/>
      <c r="N330" s="23">
        <f t="shared" si="13"/>
        <v>0</v>
      </c>
      <c r="O330" s="23">
        <f t="shared" si="14"/>
        <v>0</v>
      </c>
    </row>
    <row r="331" spans="1:15" x14ac:dyDescent="0.2">
      <c r="A331" s="19"/>
      <c r="B331" s="20"/>
      <c r="C331" s="10"/>
      <c r="D331" s="10"/>
      <c r="E331" s="21"/>
      <c r="F331" s="21"/>
      <c r="N331" s="23">
        <f t="shared" si="13"/>
        <v>0</v>
      </c>
      <c r="O331" s="23">
        <f t="shared" si="14"/>
        <v>0</v>
      </c>
    </row>
    <row r="332" spans="1:15" x14ac:dyDescent="0.2">
      <c r="A332" s="19"/>
      <c r="B332" s="20"/>
      <c r="C332" s="10"/>
      <c r="D332" s="10"/>
      <c r="E332" s="21"/>
      <c r="F332" s="21"/>
      <c r="N332" s="23">
        <f t="shared" si="13"/>
        <v>0</v>
      </c>
      <c r="O332" s="23">
        <f t="shared" si="14"/>
        <v>0</v>
      </c>
    </row>
    <row r="333" spans="1:15" x14ac:dyDescent="0.2">
      <c r="A333" s="19"/>
      <c r="B333" s="20"/>
      <c r="C333" s="10"/>
      <c r="D333" s="10"/>
      <c r="E333" s="21"/>
      <c r="F333" s="21"/>
      <c r="N333" s="23">
        <f t="shared" si="13"/>
        <v>0</v>
      </c>
      <c r="O333" s="23">
        <f t="shared" si="14"/>
        <v>0</v>
      </c>
    </row>
    <row r="334" spans="1:15" x14ac:dyDescent="0.2">
      <c r="A334" s="19"/>
      <c r="B334" s="20"/>
      <c r="C334" s="10"/>
      <c r="D334" s="10"/>
      <c r="E334" s="21"/>
      <c r="F334" s="21"/>
      <c r="N334" s="23">
        <f t="shared" si="13"/>
        <v>0</v>
      </c>
      <c r="O334" s="23">
        <f t="shared" si="14"/>
        <v>0</v>
      </c>
    </row>
    <row r="335" spans="1:15" x14ac:dyDescent="0.2">
      <c r="A335" s="19"/>
      <c r="B335" s="20"/>
      <c r="C335" s="10"/>
      <c r="D335" s="10"/>
      <c r="E335" s="21"/>
      <c r="F335" s="21"/>
      <c r="N335" s="23">
        <f t="shared" si="13"/>
        <v>0</v>
      </c>
      <c r="O335" s="23">
        <f t="shared" si="14"/>
        <v>0</v>
      </c>
    </row>
    <row r="336" spans="1:15" x14ac:dyDescent="0.2">
      <c r="A336" s="19"/>
      <c r="B336" s="20"/>
      <c r="C336" s="10"/>
      <c r="D336" s="10"/>
      <c r="E336" s="21"/>
      <c r="F336" s="21"/>
      <c r="N336" s="23">
        <f t="shared" si="13"/>
        <v>0</v>
      </c>
      <c r="O336" s="23">
        <f t="shared" si="14"/>
        <v>0</v>
      </c>
    </row>
    <row r="337" spans="1:15" x14ac:dyDescent="0.2">
      <c r="A337" s="19"/>
      <c r="B337" s="20"/>
      <c r="C337" s="10"/>
      <c r="D337" s="10"/>
      <c r="E337" s="21"/>
      <c r="F337" s="21"/>
      <c r="N337" s="23">
        <f t="shared" si="13"/>
        <v>0</v>
      </c>
      <c r="O337" s="23">
        <f t="shared" si="14"/>
        <v>0</v>
      </c>
    </row>
    <row r="338" spans="1:15" x14ac:dyDescent="0.2">
      <c r="A338" s="19"/>
      <c r="B338" s="20"/>
      <c r="C338" s="10"/>
      <c r="D338" s="10"/>
      <c r="E338" s="21"/>
      <c r="F338" s="21"/>
      <c r="N338" s="23">
        <f t="shared" si="13"/>
        <v>0</v>
      </c>
      <c r="O338" s="23">
        <f t="shared" si="14"/>
        <v>0</v>
      </c>
    </row>
    <row r="339" spans="1:15" x14ac:dyDescent="0.2">
      <c r="A339" s="19"/>
      <c r="B339" s="20"/>
      <c r="C339" s="10"/>
      <c r="D339" s="10"/>
      <c r="E339" s="21"/>
      <c r="F339" s="21"/>
      <c r="N339" s="23">
        <f t="shared" si="13"/>
        <v>0</v>
      </c>
      <c r="O339" s="23">
        <f t="shared" si="14"/>
        <v>0</v>
      </c>
    </row>
    <row r="340" spans="1:15" x14ac:dyDescent="0.2">
      <c r="A340" s="19"/>
      <c r="B340" s="20"/>
      <c r="C340" s="10"/>
      <c r="D340" s="10"/>
      <c r="E340" s="21"/>
      <c r="F340" s="21"/>
      <c r="N340" s="23">
        <f t="shared" si="13"/>
        <v>0</v>
      </c>
      <c r="O340" s="23">
        <f t="shared" si="14"/>
        <v>0</v>
      </c>
    </row>
    <row r="341" spans="1:15" x14ac:dyDescent="0.2">
      <c r="A341" s="19"/>
      <c r="B341" s="20"/>
      <c r="C341" s="10"/>
      <c r="D341" s="10"/>
      <c r="E341" s="21"/>
      <c r="F341" s="21"/>
      <c r="N341" s="23">
        <f t="shared" si="13"/>
        <v>0</v>
      </c>
      <c r="O341" s="23">
        <f t="shared" si="14"/>
        <v>0</v>
      </c>
    </row>
    <row r="342" spans="1:15" x14ac:dyDescent="0.2">
      <c r="A342" s="19"/>
      <c r="B342" s="20"/>
      <c r="C342" s="10"/>
      <c r="D342" s="10"/>
      <c r="E342" s="21"/>
      <c r="F342" s="21"/>
      <c r="N342" s="23">
        <f t="shared" si="13"/>
        <v>0</v>
      </c>
      <c r="O342" s="23">
        <f t="shared" si="14"/>
        <v>0</v>
      </c>
    </row>
    <row r="343" spans="1:15" x14ac:dyDescent="0.2">
      <c r="A343" s="19"/>
      <c r="B343" s="20"/>
      <c r="C343" s="10"/>
      <c r="D343" s="10"/>
      <c r="E343" s="21"/>
      <c r="F343" s="21"/>
      <c r="N343" s="23">
        <f t="shared" si="13"/>
        <v>0</v>
      </c>
      <c r="O343" s="23">
        <f t="shared" si="14"/>
        <v>0</v>
      </c>
    </row>
    <row r="344" spans="1:15" x14ac:dyDescent="0.2">
      <c r="A344" s="19"/>
      <c r="B344" s="20"/>
      <c r="C344" s="10"/>
      <c r="D344" s="10"/>
      <c r="E344" s="21"/>
      <c r="F344" s="21"/>
      <c r="N344" s="23">
        <f t="shared" si="13"/>
        <v>0</v>
      </c>
      <c r="O344" s="23">
        <f t="shared" si="14"/>
        <v>0</v>
      </c>
    </row>
    <row r="345" spans="1:15" x14ac:dyDescent="0.2">
      <c r="A345" s="19"/>
      <c r="B345" s="20"/>
      <c r="C345" s="10"/>
      <c r="D345" s="10"/>
      <c r="E345" s="21"/>
      <c r="F345" s="21"/>
      <c r="N345" s="23">
        <f t="shared" si="13"/>
        <v>0</v>
      </c>
      <c r="O345" s="23">
        <f t="shared" si="14"/>
        <v>0</v>
      </c>
    </row>
    <row r="346" spans="1:15" x14ac:dyDescent="0.2">
      <c r="A346" s="19"/>
      <c r="B346" s="20"/>
      <c r="C346" s="10"/>
      <c r="D346" s="10"/>
      <c r="E346" s="21"/>
      <c r="F346" s="21"/>
      <c r="N346" s="23">
        <f t="shared" si="13"/>
        <v>0</v>
      </c>
      <c r="O346" s="23">
        <f t="shared" si="14"/>
        <v>0</v>
      </c>
    </row>
    <row r="347" spans="1:15" x14ac:dyDescent="0.2">
      <c r="A347" s="19"/>
      <c r="B347" s="20"/>
      <c r="C347" s="10"/>
      <c r="D347" s="10"/>
      <c r="E347" s="21"/>
      <c r="F347" s="21"/>
      <c r="N347" s="23">
        <f t="shared" si="13"/>
        <v>0</v>
      </c>
      <c r="O347" s="23">
        <f t="shared" si="14"/>
        <v>0</v>
      </c>
    </row>
    <row r="348" spans="1:15" x14ac:dyDescent="0.2">
      <c r="A348" s="19"/>
      <c r="B348" s="20"/>
      <c r="C348" s="10"/>
      <c r="D348" s="10"/>
      <c r="E348" s="21"/>
      <c r="F348" s="21"/>
      <c r="N348" s="23">
        <f t="shared" si="13"/>
        <v>0</v>
      </c>
      <c r="O348" s="23">
        <f t="shared" si="14"/>
        <v>0</v>
      </c>
    </row>
    <row r="349" spans="1:15" x14ac:dyDescent="0.2">
      <c r="A349" s="19"/>
      <c r="B349" s="20"/>
      <c r="C349" s="10"/>
      <c r="D349" s="10"/>
      <c r="E349" s="21"/>
      <c r="F349" s="21"/>
      <c r="N349" s="23">
        <f t="shared" si="13"/>
        <v>0</v>
      </c>
      <c r="O349" s="23">
        <f t="shared" si="14"/>
        <v>0</v>
      </c>
    </row>
    <row r="350" spans="1:15" x14ac:dyDescent="0.2">
      <c r="A350" s="19"/>
      <c r="B350" s="20"/>
      <c r="C350" s="10"/>
      <c r="D350" s="10"/>
      <c r="E350" s="21"/>
      <c r="F350" s="21"/>
      <c r="N350" s="23">
        <f t="shared" si="13"/>
        <v>0</v>
      </c>
      <c r="O350" s="23">
        <f t="shared" si="14"/>
        <v>0</v>
      </c>
    </row>
    <row r="351" spans="1:15" x14ac:dyDescent="0.2">
      <c r="A351" s="19"/>
      <c r="B351" s="20"/>
      <c r="C351" s="10"/>
      <c r="D351" s="10"/>
      <c r="E351" s="21"/>
      <c r="F351" s="21"/>
      <c r="N351" s="23">
        <f t="shared" si="13"/>
        <v>0</v>
      </c>
      <c r="O351" s="23">
        <f t="shared" si="14"/>
        <v>0</v>
      </c>
    </row>
    <row r="352" spans="1:15" x14ac:dyDescent="0.2">
      <c r="A352" s="19"/>
      <c r="B352" s="20"/>
      <c r="C352" s="10"/>
      <c r="D352" s="10"/>
      <c r="E352" s="21"/>
      <c r="F352" s="21"/>
      <c r="N352" s="23">
        <f t="shared" si="13"/>
        <v>0</v>
      </c>
      <c r="O352" s="23">
        <f t="shared" si="14"/>
        <v>0</v>
      </c>
    </row>
    <row r="353" spans="1:15" x14ac:dyDescent="0.2">
      <c r="A353" s="19"/>
      <c r="B353" s="20"/>
      <c r="C353" s="10"/>
      <c r="D353" s="10"/>
      <c r="E353" s="21"/>
      <c r="F353" s="21"/>
      <c r="N353" s="23">
        <f t="shared" si="13"/>
        <v>0</v>
      </c>
      <c r="O353" s="23">
        <f t="shared" si="14"/>
        <v>0</v>
      </c>
    </row>
    <row r="354" spans="1:15" x14ac:dyDescent="0.2">
      <c r="A354" s="19"/>
      <c r="B354" s="20"/>
      <c r="C354" s="10"/>
      <c r="D354" s="10"/>
      <c r="E354" s="21"/>
      <c r="F354" s="21"/>
      <c r="N354" s="23">
        <f t="shared" si="13"/>
        <v>0</v>
      </c>
      <c r="O354" s="23">
        <f t="shared" si="14"/>
        <v>0</v>
      </c>
    </row>
    <row r="355" spans="1:15" x14ac:dyDescent="0.2">
      <c r="A355" s="19"/>
      <c r="B355" s="20"/>
      <c r="C355" s="10"/>
      <c r="D355" s="10"/>
      <c r="E355" s="21"/>
      <c r="F355" s="21"/>
      <c r="N355" s="23">
        <f t="shared" si="13"/>
        <v>0</v>
      </c>
      <c r="O355" s="23">
        <f t="shared" si="14"/>
        <v>0</v>
      </c>
    </row>
    <row r="356" spans="1:15" x14ac:dyDescent="0.2">
      <c r="A356" s="19"/>
      <c r="B356" s="20"/>
      <c r="C356" s="10"/>
      <c r="D356" s="10"/>
      <c r="E356" s="21"/>
      <c r="F356" s="21"/>
      <c r="N356" s="23">
        <f t="shared" si="13"/>
        <v>0</v>
      </c>
      <c r="O356" s="23">
        <f t="shared" si="14"/>
        <v>0</v>
      </c>
    </row>
    <row r="357" spans="1:15" x14ac:dyDescent="0.2">
      <c r="A357" s="19"/>
      <c r="B357" s="20"/>
      <c r="C357" s="10"/>
      <c r="D357" s="10"/>
      <c r="E357" s="21"/>
      <c r="F357" s="21"/>
      <c r="N357" s="23">
        <f t="shared" si="13"/>
        <v>0</v>
      </c>
      <c r="O357" s="23">
        <f t="shared" si="14"/>
        <v>0</v>
      </c>
    </row>
    <row r="358" spans="1:15" x14ac:dyDescent="0.2">
      <c r="A358" s="19"/>
      <c r="B358" s="20"/>
      <c r="C358" s="10"/>
      <c r="D358" s="10"/>
      <c r="E358" s="21"/>
      <c r="F358" s="21"/>
      <c r="N358" s="23">
        <f t="shared" si="13"/>
        <v>0</v>
      </c>
      <c r="O358" s="23">
        <f t="shared" si="14"/>
        <v>0</v>
      </c>
    </row>
    <row r="359" spans="1:15" x14ac:dyDescent="0.2">
      <c r="A359" s="19"/>
      <c r="B359" s="20"/>
      <c r="C359" s="10"/>
      <c r="D359" s="10"/>
      <c r="E359" s="21"/>
      <c r="F359" s="21"/>
      <c r="N359" s="23">
        <f t="shared" si="13"/>
        <v>0</v>
      </c>
      <c r="O359" s="23">
        <f t="shared" si="14"/>
        <v>0</v>
      </c>
    </row>
    <row r="360" spans="1:15" x14ac:dyDescent="0.2">
      <c r="A360" s="19"/>
      <c r="B360" s="20"/>
      <c r="C360" s="10"/>
      <c r="D360" s="10"/>
      <c r="E360" s="21"/>
      <c r="F360" s="21"/>
      <c r="N360" s="23">
        <f t="shared" si="13"/>
        <v>0</v>
      </c>
      <c r="O360" s="23">
        <f t="shared" si="14"/>
        <v>0</v>
      </c>
    </row>
    <row r="361" spans="1:15" x14ac:dyDescent="0.2">
      <c r="A361" s="19"/>
      <c r="B361" s="20"/>
      <c r="C361" s="10"/>
      <c r="D361" s="10"/>
      <c r="E361" s="21"/>
      <c r="F361" s="21"/>
      <c r="N361" s="23">
        <f t="shared" si="13"/>
        <v>0</v>
      </c>
      <c r="O361" s="23">
        <f t="shared" si="14"/>
        <v>0</v>
      </c>
    </row>
    <row r="362" spans="1:15" x14ac:dyDescent="0.2">
      <c r="A362" s="19"/>
      <c r="B362" s="20"/>
      <c r="C362" s="10"/>
      <c r="D362" s="10"/>
      <c r="E362" s="21"/>
      <c r="F362" s="21"/>
      <c r="N362" s="23">
        <f t="shared" si="13"/>
        <v>0</v>
      </c>
      <c r="O362" s="23">
        <f t="shared" si="14"/>
        <v>0</v>
      </c>
    </row>
    <row r="363" spans="1:15" x14ac:dyDescent="0.2">
      <c r="A363" s="19"/>
      <c r="B363" s="20"/>
      <c r="C363" s="10"/>
      <c r="D363" s="10"/>
      <c r="E363" s="21"/>
      <c r="F363" s="21"/>
      <c r="N363" s="23">
        <f t="shared" ref="N363:N375" si="15">IF(K363="WON",(I363-1)*E363*$B$2*(1-$B$3),-(E363*$B$2))</f>
        <v>0</v>
      </c>
      <c r="O363" s="23">
        <f t="shared" ref="O363:O375" si="16">O362+N363</f>
        <v>0</v>
      </c>
    </row>
    <row r="364" spans="1:15" x14ac:dyDescent="0.2">
      <c r="A364" s="19"/>
      <c r="B364" s="20"/>
      <c r="C364" s="10"/>
      <c r="D364" s="10"/>
      <c r="E364" s="21"/>
      <c r="F364" s="21"/>
      <c r="N364" s="23">
        <f t="shared" si="15"/>
        <v>0</v>
      </c>
      <c r="O364" s="23">
        <f t="shared" si="16"/>
        <v>0</v>
      </c>
    </row>
    <row r="365" spans="1:15" x14ac:dyDescent="0.2">
      <c r="A365" s="19"/>
      <c r="B365" s="20"/>
      <c r="C365" s="10"/>
      <c r="D365" s="10"/>
      <c r="E365" s="21"/>
      <c r="F365" s="21"/>
      <c r="N365" s="23">
        <f t="shared" si="15"/>
        <v>0</v>
      </c>
      <c r="O365" s="23">
        <f t="shared" si="16"/>
        <v>0</v>
      </c>
    </row>
    <row r="366" spans="1:15" x14ac:dyDescent="0.2">
      <c r="A366" s="19"/>
      <c r="B366" s="20"/>
      <c r="C366" s="10"/>
      <c r="D366" s="10"/>
      <c r="E366" s="21"/>
      <c r="F366" s="21"/>
      <c r="N366" s="23">
        <f t="shared" si="15"/>
        <v>0</v>
      </c>
      <c r="O366" s="23">
        <f t="shared" si="16"/>
        <v>0</v>
      </c>
    </row>
    <row r="367" spans="1:15" x14ac:dyDescent="0.2">
      <c r="A367" s="19"/>
      <c r="B367" s="20"/>
      <c r="C367" s="10"/>
      <c r="D367" s="10"/>
      <c r="E367" s="21"/>
      <c r="F367" s="21"/>
      <c r="N367" s="23">
        <f t="shared" si="15"/>
        <v>0</v>
      </c>
      <c r="O367" s="23">
        <f t="shared" si="16"/>
        <v>0</v>
      </c>
    </row>
    <row r="368" spans="1:15" x14ac:dyDescent="0.2">
      <c r="A368" s="19"/>
      <c r="B368" s="20"/>
      <c r="C368" s="10"/>
      <c r="D368" s="10"/>
      <c r="E368" s="21"/>
      <c r="F368" s="21"/>
      <c r="N368" s="23">
        <f t="shared" si="15"/>
        <v>0</v>
      </c>
      <c r="O368" s="23">
        <f t="shared" si="16"/>
        <v>0</v>
      </c>
    </row>
    <row r="369" spans="1:15" x14ac:dyDescent="0.2">
      <c r="A369" s="19"/>
      <c r="B369" s="20"/>
      <c r="C369" s="10"/>
      <c r="D369" s="10"/>
      <c r="E369" s="21"/>
      <c r="F369" s="21"/>
      <c r="N369" s="23">
        <f t="shared" si="15"/>
        <v>0</v>
      </c>
      <c r="O369" s="23">
        <f t="shared" si="16"/>
        <v>0</v>
      </c>
    </row>
    <row r="370" spans="1:15" x14ac:dyDescent="0.2">
      <c r="A370" s="19"/>
      <c r="B370" s="20"/>
      <c r="C370" s="10"/>
      <c r="D370" s="10"/>
      <c r="E370" s="21"/>
      <c r="F370" s="21"/>
      <c r="N370" s="23">
        <f t="shared" si="15"/>
        <v>0</v>
      </c>
      <c r="O370" s="23">
        <f t="shared" si="16"/>
        <v>0</v>
      </c>
    </row>
    <row r="371" spans="1:15" x14ac:dyDescent="0.2">
      <c r="A371" s="19"/>
      <c r="B371" s="20"/>
      <c r="C371" s="10"/>
      <c r="D371" s="10"/>
      <c r="E371" s="21"/>
      <c r="F371" s="21"/>
      <c r="N371" s="23">
        <f t="shared" si="15"/>
        <v>0</v>
      </c>
      <c r="O371" s="23">
        <f t="shared" si="16"/>
        <v>0</v>
      </c>
    </row>
    <row r="372" spans="1:15" x14ac:dyDescent="0.2">
      <c r="A372" s="19"/>
      <c r="B372" s="20"/>
      <c r="C372" s="10"/>
      <c r="D372" s="10"/>
      <c r="E372" s="21"/>
      <c r="F372" s="21"/>
      <c r="N372" s="23">
        <f t="shared" si="15"/>
        <v>0</v>
      </c>
      <c r="O372" s="23">
        <f t="shared" si="16"/>
        <v>0</v>
      </c>
    </row>
    <row r="373" spans="1:15" x14ac:dyDescent="0.2">
      <c r="A373" s="19"/>
      <c r="B373" s="20"/>
      <c r="C373" s="10"/>
      <c r="D373" s="10"/>
      <c r="E373" s="21"/>
      <c r="F373" s="21"/>
      <c r="N373" s="23">
        <f t="shared" si="15"/>
        <v>0</v>
      </c>
      <c r="O373" s="23">
        <f t="shared" si="16"/>
        <v>0</v>
      </c>
    </row>
    <row r="374" spans="1:15" x14ac:dyDescent="0.2">
      <c r="A374" s="19"/>
      <c r="B374" s="20"/>
      <c r="C374" s="10"/>
      <c r="D374" s="10"/>
      <c r="E374" s="21"/>
      <c r="F374" s="21"/>
      <c r="N374" s="23">
        <f t="shared" si="15"/>
        <v>0</v>
      </c>
      <c r="O374" s="23">
        <f t="shared" si="16"/>
        <v>0</v>
      </c>
    </row>
    <row r="375" spans="1:15" x14ac:dyDescent="0.2">
      <c r="A375" s="19"/>
      <c r="B375" s="20"/>
      <c r="C375" s="10"/>
      <c r="D375" s="10"/>
      <c r="E375" s="21"/>
      <c r="F375" s="21"/>
      <c r="N375" s="23">
        <f t="shared" si="15"/>
        <v>0</v>
      </c>
      <c r="O375" s="23">
        <f t="shared" si="16"/>
        <v>0</v>
      </c>
    </row>
    <row r="376" spans="1:15" x14ac:dyDescent="0.2">
      <c r="A376" s="19"/>
      <c r="B376" s="20"/>
      <c r="C376" s="10"/>
      <c r="D376" s="10"/>
      <c r="E376" s="21"/>
      <c r="F376" s="21"/>
      <c r="N376" s="23">
        <f t="shared" ref="N376:N406" si="17">IF(K376="WON",(I376-1)*E376*$B$2*(1-$B$3),-(E376*$B$2))</f>
        <v>0</v>
      </c>
      <c r="O376" s="23">
        <f t="shared" ref="O376:O406" si="18">O375+N376</f>
        <v>0</v>
      </c>
    </row>
    <row r="377" spans="1:15" x14ac:dyDescent="0.2">
      <c r="A377" s="19"/>
      <c r="B377" s="20"/>
      <c r="C377" s="10"/>
      <c r="D377" s="10"/>
      <c r="E377" s="21"/>
      <c r="F377" s="21"/>
      <c r="N377" s="23">
        <f t="shared" si="17"/>
        <v>0</v>
      </c>
      <c r="O377" s="23">
        <f t="shared" si="18"/>
        <v>0</v>
      </c>
    </row>
    <row r="378" spans="1:15" x14ac:dyDescent="0.2">
      <c r="A378" s="19"/>
      <c r="B378" s="20"/>
      <c r="C378" s="10"/>
      <c r="D378" s="10"/>
      <c r="E378" s="21"/>
      <c r="F378" s="21"/>
      <c r="N378" s="23">
        <f t="shared" si="17"/>
        <v>0</v>
      </c>
      <c r="O378" s="23">
        <f t="shared" si="18"/>
        <v>0</v>
      </c>
    </row>
    <row r="379" spans="1:15" x14ac:dyDescent="0.2">
      <c r="A379" s="19"/>
      <c r="B379" s="20"/>
      <c r="C379" s="10"/>
      <c r="D379" s="10"/>
      <c r="E379" s="21"/>
      <c r="F379" s="21"/>
      <c r="N379" s="23">
        <f t="shared" si="17"/>
        <v>0</v>
      </c>
      <c r="O379" s="23">
        <f t="shared" si="18"/>
        <v>0</v>
      </c>
    </row>
    <row r="380" spans="1:15" x14ac:dyDescent="0.2">
      <c r="A380" s="19"/>
      <c r="B380" s="20"/>
      <c r="C380" s="10"/>
      <c r="D380" s="10"/>
      <c r="E380" s="21"/>
      <c r="F380" s="21"/>
      <c r="N380" s="23">
        <f t="shared" si="17"/>
        <v>0</v>
      </c>
      <c r="O380" s="23">
        <f t="shared" si="18"/>
        <v>0</v>
      </c>
    </row>
    <row r="381" spans="1:15" x14ac:dyDescent="0.2">
      <c r="A381" s="19"/>
      <c r="B381" s="20"/>
      <c r="C381" s="10"/>
      <c r="D381" s="10"/>
      <c r="E381" s="21"/>
      <c r="F381" s="21"/>
      <c r="N381" s="23">
        <f t="shared" si="17"/>
        <v>0</v>
      </c>
      <c r="O381" s="23">
        <f t="shared" si="18"/>
        <v>0</v>
      </c>
    </row>
    <row r="382" spans="1:15" x14ac:dyDescent="0.2">
      <c r="A382" s="19"/>
      <c r="B382" s="20"/>
      <c r="C382" s="10"/>
      <c r="D382" s="10"/>
      <c r="E382" s="21"/>
      <c r="F382" s="21"/>
      <c r="N382" s="23">
        <f t="shared" si="17"/>
        <v>0</v>
      </c>
      <c r="O382" s="23">
        <f t="shared" si="18"/>
        <v>0</v>
      </c>
    </row>
    <row r="383" spans="1:15" x14ac:dyDescent="0.2">
      <c r="A383" s="19"/>
      <c r="B383" s="20"/>
      <c r="C383" s="10"/>
      <c r="D383" s="10"/>
      <c r="E383" s="21"/>
      <c r="F383" s="21"/>
      <c r="N383" s="23">
        <f t="shared" si="17"/>
        <v>0</v>
      </c>
      <c r="O383" s="23">
        <f>O382+N383</f>
        <v>0</v>
      </c>
    </row>
    <row r="384" spans="1:15" x14ac:dyDescent="0.2">
      <c r="A384" s="19"/>
      <c r="B384" s="20"/>
      <c r="C384" s="10"/>
      <c r="D384" s="10"/>
      <c r="E384" s="21"/>
      <c r="F384" s="21"/>
      <c r="N384" s="23">
        <f t="shared" si="17"/>
        <v>0</v>
      </c>
      <c r="O384" s="23">
        <f t="shared" si="18"/>
        <v>0</v>
      </c>
    </row>
    <row r="385" spans="1:15" x14ac:dyDescent="0.2">
      <c r="A385" s="19"/>
      <c r="B385" s="20"/>
      <c r="C385" s="10"/>
      <c r="D385" s="10"/>
      <c r="E385" s="21"/>
      <c r="F385" s="21"/>
      <c r="N385" s="23">
        <f t="shared" si="17"/>
        <v>0</v>
      </c>
      <c r="O385" s="23">
        <f t="shared" si="18"/>
        <v>0</v>
      </c>
    </row>
    <row r="386" spans="1:15" x14ac:dyDescent="0.2">
      <c r="A386" s="19"/>
      <c r="B386" s="20"/>
      <c r="C386" s="10"/>
      <c r="D386" s="10"/>
      <c r="E386" s="21"/>
      <c r="F386" s="21"/>
      <c r="N386" s="23">
        <f t="shared" si="17"/>
        <v>0</v>
      </c>
      <c r="O386" s="23">
        <f t="shared" si="18"/>
        <v>0</v>
      </c>
    </row>
    <row r="387" spans="1:15" x14ac:dyDescent="0.2">
      <c r="A387" s="19"/>
      <c r="B387" s="20"/>
      <c r="C387" s="10"/>
      <c r="D387" s="10"/>
      <c r="E387" s="21"/>
      <c r="F387" s="21"/>
      <c r="N387" s="23">
        <f t="shared" si="17"/>
        <v>0</v>
      </c>
      <c r="O387" s="23">
        <f t="shared" si="18"/>
        <v>0</v>
      </c>
    </row>
    <row r="388" spans="1:15" x14ac:dyDescent="0.2">
      <c r="A388" s="19"/>
      <c r="B388" s="20"/>
      <c r="C388" s="10"/>
      <c r="D388" s="10"/>
      <c r="E388" s="21"/>
      <c r="F388" s="21"/>
      <c r="N388" s="23">
        <f t="shared" si="17"/>
        <v>0</v>
      </c>
      <c r="O388" s="23">
        <f t="shared" si="18"/>
        <v>0</v>
      </c>
    </row>
    <row r="389" spans="1:15" x14ac:dyDescent="0.2">
      <c r="A389" s="19"/>
      <c r="B389" s="20"/>
      <c r="C389" s="10"/>
      <c r="D389" s="10"/>
      <c r="E389" s="21"/>
      <c r="F389" s="21"/>
      <c r="N389" s="23">
        <f t="shared" si="17"/>
        <v>0</v>
      </c>
      <c r="O389" s="23">
        <f t="shared" si="18"/>
        <v>0</v>
      </c>
    </row>
    <row r="390" spans="1:15" x14ac:dyDescent="0.2">
      <c r="A390" s="19"/>
      <c r="B390" s="20"/>
      <c r="C390" s="10"/>
      <c r="D390" s="10"/>
      <c r="E390" s="21"/>
      <c r="F390" s="21"/>
      <c r="N390" s="23">
        <f t="shared" si="17"/>
        <v>0</v>
      </c>
      <c r="O390" s="23">
        <f t="shared" si="18"/>
        <v>0</v>
      </c>
    </row>
    <row r="391" spans="1:15" x14ac:dyDescent="0.2">
      <c r="A391" s="19"/>
      <c r="B391" s="20"/>
      <c r="C391" s="10"/>
      <c r="D391" s="10"/>
      <c r="E391" s="21"/>
      <c r="F391" s="21"/>
      <c r="N391" s="23">
        <f t="shared" si="17"/>
        <v>0</v>
      </c>
      <c r="O391" s="23">
        <f t="shared" si="18"/>
        <v>0</v>
      </c>
    </row>
    <row r="392" spans="1:15" x14ac:dyDescent="0.2">
      <c r="A392" s="19"/>
      <c r="B392" s="20"/>
      <c r="C392" s="10"/>
      <c r="D392" s="10"/>
      <c r="E392" s="21"/>
      <c r="F392" s="21"/>
      <c r="N392" s="23">
        <f t="shared" si="17"/>
        <v>0</v>
      </c>
      <c r="O392" s="23">
        <f t="shared" si="18"/>
        <v>0</v>
      </c>
    </row>
    <row r="393" spans="1:15" x14ac:dyDescent="0.2">
      <c r="A393" s="19"/>
      <c r="B393" s="20"/>
      <c r="C393" s="10"/>
      <c r="D393" s="10"/>
      <c r="E393" s="21"/>
      <c r="F393" s="21"/>
      <c r="N393" s="23">
        <f t="shared" si="17"/>
        <v>0</v>
      </c>
      <c r="O393" s="23">
        <f t="shared" si="18"/>
        <v>0</v>
      </c>
    </row>
    <row r="394" spans="1:15" x14ac:dyDescent="0.2">
      <c r="A394" s="19"/>
      <c r="B394" s="20"/>
      <c r="C394" s="10"/>
      <c r="D394" s="10"/>
      <c r="E394" s="21"/>
      <c r="F394" s="21"/>
      <c r="N394" s="23">
        <f t="shared" si="17"/>
        <v>0</v>
      </c>
      <c r="O394" s="23">
        <f t="shared" si="18"/>
        <v>0</v>
      </c>
    </row>
    <row r="395" spans="1:15" x14ac:dyDescent="0.2">
      <c r="A395" s="19"/>
      <c r="B395" s="20"/>
      <c r="C395" s="10"/>
      <c r="D395" s="10"/>
      <c r="E395" s="21"/>
      <c r="F395" s="21"/>
      <c r="N395" s="23">
        <f t="shared" si="17"/>
        <v>0</v>
      </c>
      <c r="O395" s="23">
        <f t="shared" si="18"/>
        <v>0</v>
      </c>
    </row>
    <row r="396" spans="1:15" x14ac:dyDescent="0.2">
      <c r="A396" s="19"/>
      <c r="B396" s="20"/>
      <c r="C396" s="10"/>
      <c r="D396" s="10"/>
      <c r="E396" s="21"/>
      <c r="F396" s="21"/>
      <c r="N396" s="23">
        <f t="shared" si="17"/>
        <v>0</v>
      </c>
      <c r="O396" s="23">
        <f t="shared" si="18"/>
        <v>0</v>
      </c>
    </row>
    <row r="397" spans="1:15" x14ac:dyDescent="0.2">
      <c r="A397" s="19"/>
      <c r="B397" s="20"/>
      <c r="C397" s="10"/>
      <c r="D397" s="10"/>
      <c r="E397" s="21"/>
      <c r="F397" s="21"/>
      <c r="N397" s="23">
        <f t="shared" si="17"/>
        <v>0</v>
      </c>
      <c r="O397" s="23">
        <f t="shared" si="18"/>
        <v>0</v>
      </c>
    </row>
    <row r="398" spans="1:15" x14ac:dyDescent="0.2">
      <c r="A398" s="19"/>
      <c r="B398" s="20"/>
      <c r="C398" s="10"/>
      <c r="D398" s="10"/>
      <c r="E398" s="21"/>
      <c r="F398" s="21"/>
      <c r="N398" s="23">
        <f t="shared" si="17"/>
        <v>0</v>
      </c>
      <c r="O398" s="23">
        <f t="shared" si="18"/>
        <v>0</v>
      </c>
    </row>
    <row r="399" spans="1:15" x14ac:dyDescent="0.2">
      <c r="A399" s="19"/>
      <c r="B399" s="20"/>
      <c r="C399" s="10"/>
      <c r="D399" s="10"/>
      <c r="E399" s="21"/>
      <c r="F399" s="21"/>
      <c r="N399" s="23">
        <f t="shared" si="17"/>
        <v>0</v>
      </c>
      <c r="O399" s="23">
        <f t="shared" si="18"/>
        <v>0</v>
      </c>
    </row>
    <row r="400" spans="1:15" x14ac:dyDescent="0.2">
      <c r="A400" s="19"/>
      <c r="B400" s="20"/>
      <c r="C400" s="10"/>
      <c r="D400" s="10"/>
      <c r="E400" s="21"/>
      <c r="F400" s="21"/>
      <c r="N400" s="23">
        <f t="shared" si="17"/>
        <v>0</v>
      </c>
      <c r="O400" s="23">
        <f t="shared" si="18"/>
        <v>0</v>
      </c>
    </row>
    <row r="401" spans="1:15" x14ac:dyDescent="0.2">
      <c r="A401" s="19"/>
      <c r="B401" s="20"/>
      <c r="C401" s="10"/>
      <c r="D401" s="10"/>
      <c r="E401" s="21"/>
      <c r="F401" s="21"/>
      <c r="N401" s="23">
        <f t="shared" si="17"/>
        <v>0</v>
      </c>
      <c r="O401" s="23">
        <f t="shared" si="18"/>
        <v>0</v>
      </c>
    </row>
    <row r="402" spans="1:15" x14ac:dyDescent="0.2">
      <c r="A402" s="19"/>
      <c r="B402" s="20"/>
      <c r="C402" s="10"/>
      <c r="D402" s="10"/>
      <c r="E402" s="21"/>
      <c r="F402" s="21"/>
      <c r="N402" s="23">
        <f t="shared" si="17"/>
        <v>0</v>
      </c>
      <c r="O402" s="23">
        <f t="shared" si="18"/>
        <v>0</v>
      </c>
    </row>
    <row r="403" spans="1:15" x14ac:dyDescent="0.2">
      <c r="A403" s="19"/>
      <c r="B403" s="20"/>
      <c r="C403" s="10"/>
      <c r="D403" s="10"/>
      <c r="E403" s="21"/>
      <c r="F403" s="21"/>
      <c r="N403" s="23">
        <f t="shared" si="17"/>
        <v>0</v>
      </c>
      <c r="O403" s="23">
        <f t="shared" si="18"/>
        <v>0</v>
      </c>
    </row>
    <row r="404" spans="1:15" x14ac:dyDescent="0.2">
      <c r="A404" s="19"/>
      <c r="B404" s="20"/>
      <c r="C404" s="10"/>
      <c r="D404" s="10"/>
      <c r="E404" s="21"/>
      <c r="F404" s="21"/>
      <c r="N404" s="23">
        <f t="shared" si="17"/>
        <v>0</v>
      </c>
      <c r="O404" s="23">
        <f t="shared" si="18"/>
        <v>0</v>
      </c>
    </row>
    <row r="405" spans="1:15" x14ac:dyDescent="0.2">
      <c r="A405" s="19"/>
      <c r="B405" s="20"/>
      <c r="C405" s="10"/>
      <c r="D405" s="10"/>
      <c r="E405" s="21"/>
      <c r="F405" s="21"/>
      <c r="N405" s="23">
        <f t="shared" si="17"/>
        <v>0</v>
      </c>
      <c r="O405" s="23">
        <f t="shared" si="18"/>
        <v>0</v>
      </c>
    </row>
    <row r="406" spans="1:15" x14ac:dyDescent="0.2">
      <c r="A406" s="19"/>
      <c r="B406" s="20"/>
      <c r="C406" s="10"/>
      <c r="D406" s="10"/>
      <c r="E406" s="21"/>
      <c r="F406" s="21"/>
      <c r="N406" s="23">
        <f t="shared" si="17"/>
        <v>0</v>
      </c>
      <c r="O406" s="23">
        <f t="shared" si="18"/>
        <v>0</v>
      </c>
    </row>
    <row r="407" spans="1:15" x14ac:dyDescent="0.2">
      <c r="A407" s="19"/>
      <c r="B407" s="20"/>
      <c r="C407" s="10"/>
      <c r="D407" s="10"/>
      <c r="E407" s="21"/>
      <c r="F407" s="21"/>
      <c r="N407" s="23">
        <f t="shared" ref="N407:N433" si="19">IF(K407="WON",(I407-1)*E407*$B$2*(1-$B$3),-(E407*$B$2))</f>
        <v>0</v>
      </c>
      <c r="O407" s="23">
        <f t="shared" ref="O407:O433" si="20">O406+N407</f>
        <v>0</v>
      </c>
    </row>
    <row r="408" spans="1:15" x14ac:dyDescent="0.2">
      <c r="A408" s="19"/>
      <c r="B408" s="20"/>
      <c r="C408" s="10"/>
      <c r="D408" s="10"/>
      <c r="E408" s="21"/>
      <c r="F408" s="21"/>
      <c r="N408" s="23">
        <f t="shared" si="19"/>
        <v>0</v>
      </c>
      <c r="O408" s="23">
        <f t="shared" si="20"/>
        <v>0</v>
      </c>
    </row>
    <row r="409" spans="1:15" x14ac:dyDescent="0.2">
      <c r="A409" s="19"/>
      <c r="B409" s="20"/>
      <c r="C409" s="10"/>
      <c r="D409" s="10"/>
      <c r="E409" s="21"/>
      <c r="F409" s="21"/>
      <c r="N409" s="23">
        <f t="shared" si="19"/>
        <v>0</v>
      </c>
      <c r="O409" s="23">
        <f t="shared" si="20"/>
        <v>0</v>
      </c>
    </row>
    <row r="410" spans="1:15" x14ac:dyDescent="0.2">
      <c r="A410" s="19"/>
      <c r="B410" s="20"/>
      <c r="C410" s="10"/>
      <c r="D410" s="10"/>
      <c r="E410" s="21"/>
      <c r="F410" s="21"/>
      <c r="N410" s="23">
        <f t="shared" si="19"/>
        <v>0</v>
      </c>
      <c r="O410" s="23">
        <f t="shared" si="20"/>
        <v>0</v>
      </c>
    </row>
    <row r="411" spans="1:15" x14ac:dyDescent="0.2">
      <c r="A411" s="19"/>
      <c r="B411" s="20"/>
      <c r="C411" s="10"/>
      <c r="D411" s="10"/>
      <c r="E411" s="21"/>
      <c r="F411" s="21"/>
      <c r="N411" s="23">
        <f t="shared" si="19"/>
        <v>0</v>
      </c>
      <c r="O411" s="23">
        <f t="shared" si="20"/>
        <v>0</v>
      </c>
    </row>
    <row r="412" spans="1:15" x14ac:dyDescent="0.2">
      <c r="A412" s="19"/>
      <c r="B412" s="20"/>
      <c r="C412" s="10"/>
      <c r="D412" s="10"/>
      <c r="E412" s="21"/>
      <c r="F412" s="21"/>
      <c r="N412" s="23">
        <f t="shared" si="19"/>
        <v>0</v>
      </c>
      <c r="O412" s="23">
        <f t="shared" si="20"/>
        <v>0</v>
      </c>
    </row>
    <row r="413" spans="1:15" x14ac:dyDescent="0.2">
      <c r="A413" s="19"/>
      <c r="B413" s="20"/>
      <c r="C413" s="10"/>
      <c r="D413" s="10"/>
      <c r="E413" s="21"/>
      <c r="F413" s="21"/>
      <c r="N413" s="23">
        <f t="shared" si="19"/>
        <v>0</v>
      </c>
      <c r="O413" s="23">
        <f t="shared" si="20"/>
        <v>0</v>
      </c>
    </row>
    <row r="414" spans="1:15" x14ac:dyDescent="0.2">
      <c r="A414" s="19"/>
      <c r="B414" s="20"/>
      <c r="C414" s="10"/>
      <c r="D414" s="10"/>
      <c r="E414" s="21"/>
      <c r="F414" s="21"/>
      <c r="N414" s="23">
        <f t="shared" si="19"/>
        <v>0</v>
      </c>
      <c r="O414" s="23">
        <f t="shared" si="20"/>
        <v>0</v>
      </c>
    </row>
    <row r="415" spans="1:15" x14ac:dyDescent="0.2">
      <c r="A415" s="19"/>
      <c r="B415" s="20"/>
      <c r="C415" s="10"/>
      <c r="D415" s="10"/>
      <c r="E415" s="21"/>
      <c r="F415" s="21"/>
      <c r="N415" s="23">
        <f t="shared" si="19"/>
        <v>0</v>
      </c>
      <c r="O415" s="23">
        <f t="shared" si="20"/>
        <v>0</v>
      </c>
    </row>
    <row r="416" spans="1:15" x14ac:dyDescent="0.2">
      <c r="A416" s="19"/>
      <c r="B416" s="20"/>
      <c r="C416" s="10"/>
      <c r="D416" s="10"/>
      <c r="E416" s="21"/>
      <c r="F416" s="21"/>
      <c r="N416" s="23">
        <f t="shared" si="19"/>
        <v>0</v>
      </c>
      <c r="O416" s="23">
        <f t="shared" si="20"/>
        <v>0</v>
      </c>
    </row>
    <row r="417" spans="1:15" x14ac:dyDescent="0.2">
      <c r="A417" s="19"/>
      <c r="B417" s="20"/>
      <c r="C417" s="10"/>
      <c r="D417" s="10"/>
      <c r="E417" s="21"/>
      <c r="F417" s="21"/>
      <c r="N417" s="23">
        <f t="shared" si="19"/>
        <v>0</v>
      </c>
      <c r="O417" s="23">
        <f t="shared" si="20"/>
        <v>0</v>
      </c>
    </row>
    <row r="418" spans="1:15" x14ac:dyDescent="0.2">
      <c r="A418" s="19"/>
      <c r="B418" s="20"/>
      <c r="C418" s="10"/>
      <c r="D418" s="10"/>
      <c r="E418" s="21"/>
      <c r="F418" s="21"/>
      <c r="N418" s="23">
        <f t="shared" si="19"/>
        <v>0</v>
      </c>
      <c r="O418" s="23">
        <f t="shared" si="20"/>
        <v>0</v>
      </c>
    </row>
    <row r="419" spans="1:15" x14ac:dyDescent="0.2">
      <c r="A419" s="19"/>
      <c r="B419" s="20"/>
      <c r="C419" s="10"/>
      <c r="D419" s="10"/>
      <c r="E419" s="21"/>
      <c r="F419" s="21"/>
      <c r="N419" s="23">
        <f t="shared" si="19"/>
        <v>0</v>
      </c>
      <c r="O419" s="23">
        <f t="shared" si="20"/>
        <v>0</v>
      </c>
    </row>
    <row r="420" spans="1:15" x14ac:dyDescent="0.2">
      <c r="A420" s="19"/>
      <c r="B420" s="20"/>
      <c r="C420" s="10"/>
      <c r="D420" s="10"/>
      <c r="E420" s="21"/>
      <c r="F420" s="21"/>
      <c r="N420" s="23">
        <f t="shared" si="19"/>
        <v>0</v>
      </c>
      <c r="O420" s="23">
        <f t="shared" si="20"/>
        <v>0</v>
      </c>
    </row>
    <row r="421" spans="1:15" x14ac:dyDescent="0.2">
      <c r="A421" s="19"/>
      <c r="B421" s="20"/>
      <c r="C421" s="10"/>
      <c r="D421" s="10"/>
      <c r="E421" s="21"/>
      <c r="F421" s="21"/>
      <c r="N421" s="23">
        <f t="shared" si="19"/>
        <v>0</v>
      </c>
      <c r="O421" s="23">
        <f t="shared" si="20"/>
        <v>0</v>
      </c>
    </row>
    <row r="422" spans="1:15" x14ac:dyDescent="0.2">
      <c r="A422" s="19"/>
      <c r="B422" s="20"/>
      <c r="C422" s="10"/>
      <c r="D422" s="10"/>
      <c r="E422" s="21"/>
      <c r="F422" s="21"/>
      <c r="N422" s="23">
        <f t="shared" si="19"/>
        <v>0</v>
      </c>
      <c r="O422" s="23">
        <f t="shared" si="20"/>
        <v>0</v>
      </c>
    </row>
    <row r="423" spans="1:15" x14ac:dyDescent="0.2">
      <c r="A423" s="19"/>
      <c r="B423" s="20"/>
      <c r="C423" s="10"/>
      <c r="D423" s="10"/>
      <c r="E423" s="21"/>
      <c r="F423" s="21"/>
      <c r="N423" s="23">
        <f t="shared" si="19"/>
        <v>0</v>
      </c>
      <c r="O423" s="23">
        <f t="shared" si="20"/>
        <v>0</v>
      </c>
    </row>
    <row r="424" spans="1:15" x14ac:dyDescent="0.2">
      <c r="A424" s="19"/>
      <c r="B424" s="20"/>
      <c r="C424" s="10"/>
      <c r="D424" s="10"/>
      <c r="E424" s="21"/>
      <c r="F424" s="21"/>
      <c r="N424" s="23">
        <f t="shared" si="19"/>
        <v>0</v>
      </c>
      <c r="O424" s="23">
        <f t="shared" si="20"/>
        <v>0</v>
      </c>
    </row>
    <row r="425" spans="1:15" x14ac:dyDescent="0.2">
      <c r="A425" s="19"/>
      <c r="B425" s="20"/>
      <c r="C425" s="10"/>
      <c r="D425" s="10"/>
      <c r="E425" s="21"/>
      <c r="F425" s="21"/>
      <c r="N425" s="23">
        <f t="shared" si="19"/>
        <v>0</v>
      </c>
      <c r="O425" s="23">
        <f t="shared" si="20"/>
        <v>0</v>
      </c>
    </row>
    <row r="426" spans="1:15" x14ac:dyDescent="0.2">
      <c r="A426" s="19"/>
      <c r="B426" s="20"/>
      <c r="C426" s="10"/>
      <c r="D426" s="10"/>
      <c r="E426" s="21"/>
      <c r="F426" s="21"/>
      <c r="N426" s="23">
        <f t="shared" si="19"/>
        <v>0</v>
      </c>
      <c r="O426" s="23">
        <f t="shared" si="20"/>
        <v>0</v>
      </c>
    </row>
    <row r="427" spans="1:15" x14ac:dyDescent="0.2">
      <c r="A427" s="19"/>
      <c r="B427" s="20"/>
      <c r="C427" s="10"/>
      <c r="D427" s="10"/>
      <c r="E427" s="21"/>
      <c r="F427" s="21"/>
      <c r="N427" s="23">
        <f t="shared" si="19"/>
        <v>0</v>
      </c>
      <c r="O427" s="23">
        <f t="shared" si="20"/>
        <v>0</v>
      </c>
    </row>
    <row r="428" spans="1:15" x14ac:dyDescent="0.2">
      <c r="A428" s="19"/>
      <c r="B428" s="20"/>
      <c r="C428" s="10"/>
      <c r="D428" s="10"/>
      <c r="E428" s="21"/>
      <c r="F428" s="21"/>
      <c r="N428" s="23">
        <f t="shared" si="19"/>
        <v>0</v>
      </c>
      <c r="O428" s="23">
        <f t="shared" si="20"/>
        <v>0</v>
      </c>
    </row>
    <row r="429" spans="1:15" x14ac:dyDescent="0.2">
      <c r="A429" s="19"/>
      <c r="B429" s="20"/>
      <c r="C429" s="10"/>
      <c r="D429" s="10"/>
      <c r="E429" s="21"/>
      <c r="F429" s="21"/>
      <c r="N429" s="23">
        <f t="shared" si="19"/>
        <v>0</v>
      </c>
      <c r="O429" s="23">
        <f t="shared" si="20"/>
        <v>0</v>
      </c>
    </row>
    <row r="430" spans="1:15" x14ac:dyDescent="0.2">
      <c r="A430" s="19"/>
      <c r="B430" s="20"/>
      <c r="C430" s="10"/>
      <c r="D430" s="10"/>
      <c r="E430" s="21"/>
      <c r="F430" s="21"/>
      <c r="N430" s="23">
        <f t="shared" si="19"/>
        <v>0</v>
      </c>
      <c r="O430" s="23">
        <f t="shared" si="20"/>
        <v>0</v>
      </c>
    </row>
    <row r="431" spans="1:15" x14ac:dyDescent="0.2">
      <c r="A431" s="19"/>
      <c r="B431" s="20"/>
      <c r="C431" s="10"/>
      <c r="D431" s="10"/>
      <c r="E431" s="21"/>
      <c r="F431" s="21"/>
      <c r="N431" s="23">
        <f t="shared" si="19"/>
        <v>0</v>
      </c>
      <c r="O431" s="23">
        <f t="shared" si="20"/>
        <v>0</v>
      </c>
    </row>
    <row r="432" spans="1:15" x14ac:dyDescent="0.2">
      <c r="A432" s="19"/>
      <c r="B432" s="20"/>
      <c r="C432" s="10"/>
      <c r="D432" s="10"/>
      <c r="E432" s="21"/>
      <c r="F432" s="21"/>
      <c r="N432" s="23">
        <f t="shared" si="19"/>
        <v>0</v>
      </c>
      <c r="O432" s="23">
        <f t="shared" si="20"/>
        <v>0</v>
      </c>
    </row>
    <row r="433" spans="1:15" x14ac:dyDescent="0.2">
      <c r="A433" s="19"/>
      <c r="B433" s="20"/>
      <c r="C433" s="10"/>
      <c r="D433" s="10"/>
      <c r="E433" s="21"/>
      <c r="F433" s="21"/>
      <c r="N433" s="23">
        <f t="shared" si="19"/>
        <v>0</v>
      </c>
      <c r="O433" s="23">
        <f t="shared" si="20"/>
        <v>0</v>
      </c>
    </row>
    <row r="434" spans="1:15" x14ac:dyDescent="0.2">
      <c r="A434" s="19"/>
      <c r="B434" s="20"/>
      <c r="C434" s="10"/>
      <c r="D434" s="10"/>
      <c r="E434" s="21"/>
      <c r="F434" s="21"/>
      <c r="N434" s="23">
        <f t="shared" ref="N434:N457" si="21">IF(K434="WON",(I434-1)*E434*$B$2*(1-$B$3),-(E434*$B$2))</f>
        <v>0</v>
      </c>
      <c r="O434" s="23">
        <f t="shared" ref="O434:O457" si="22">O433+N434</f>
        <v>0</v>
      </c>
    </row>
    <row r="435" spans="1:15" x14ac:dyDescent="0.2">
      <c r="A435" s="19"/>
      <c r="B435" s="20"/>
      <c r="C435" s="10"/>
      <c r="D435" s="10"/>
      <c r="E435" s="21"/>
      <c r="F435" s="21"/>
      <c r="N435" s="23">
        <f t="shared" si="21"/>
        <v>0</v>
      </c>
      <c r="O435" s="23">
        <f t="shared" si="22"/>
        <v>0</v>
      </c>
    </row>
    <row r="436" spans="1:15" x14ac:dyDescent="0.2">
      <c r="A436" s="19"/>
      <c r="B436" s="20"/>
      <c r="C436" s="10"/>
      <c r="D436" s="10"/>
      <c r="E436" s="21"/>
      <c r="F436" s="21"/>
      <c r="N436" s="23">
        <f t="shared" si="21"/>
        <v>0</v>
      </c>
      <c r="O436" s="23">
        <f t="shared" si="22"/>
        <v>0</v>
      </c>
    </row>
    <row r="437" spans="1:15" x14ac:dyDescent="0.2">
      <c r="A437" s="19"/>
      <c r="B437" s="20"/>
      <c r="C437" s="10"/>
      <c r="D437" s="10"/>
      <c r="E437" s="21"/>
      <c r="F437" s="21"/>
      <c r="N437" s="23">
        <f t="shared" si="21"/>
        <v>0</v>
      </c>
      <c r="O437" s="23">
        <f t="shared" si="22"/>
        <v>0</v>
      </c>
    </row>
    <row r="438" spans="1:15" x14ac:dyDescent="0.2">
      <c r="A438" s="19"/>
      <c r="B438" s="20"/>
      <c r="C438" s="10"/>
      <c r="D438" s="10"/>
      <c r="E438" s="21"/>
      <c r="F438" s="21"/>
      <c r="N438" s="23">
        <f t="shared" si="21"/>
        <v>0</v>
      </c>
      <c r="O438" s="23">
        <f t="shared" si="22"/>
        <v>0</v>
      </c>
    </row>
    <row r="439" spans="1:15" x14ac:dyDescent="0.2">
      <c r="A439" s="19"/>
      <c r="B439" s="20"/>
      <c r="C439" s="10"/>
      <c r="D439" s="10"/>
      <c r="E439" s="21"/>
      <c r="F439" s="21"/>
      <c r="N439" s="23">
        <f t="shared" si="21"/>
        <v>0</v>
      </c>
      <c r="O439" s="23">
        <f t="shared" si="22"/>
        <v>0</v>
      </c>
    </row>
    <row r="440" spans="1:15" x14ac:dyDescent="0.2">
      <c r="A440" s="19"/>
      <c r="B440" s="20"/>
      <c r="C440" s="10"/>
      <c r="D440" s="10"/>
      <c r="E440" s="21"/>
      <c r="F440" s="21"/>
      <c r="N440" s="23">
        <f t="shared" si="21"/>
        <v>0</v>
      </c>
      <c r="O440" s="23">
        <f t="shared" si="22"/>
        <v>0</v>
      </c>
    </row>
    <row r="441" spans="1:15" x14ac:dyDescent="0.2">
      <c r="A441" s="19"/>
      <c r="B441" s="20"/>
      <c r="C441" s="10"/>
      <c r="D441" s="10"/>
      <c r="E441" s="21"/>
      <c r="F441" s="21"/>
      <c r="N441" s="23">
        <f t="shared" si="21"/>
        <v>0</v>
      </c>
      <c r="O441" s="23">
        <f t="shared" si="22"/>
        <v>0</v>
      </c>
    </row>
    <row r="442" spans="1:15" x14ac:dyDescent="0.2">
      <c r="A442" s="19"/>
      <c r="B442" s="20"/>
      <c r="C442" s="10"/>
      <c r="D442" s="10"/>
      <c r="E442" s="21"/>
      <c r="F442" s="21"/>
      <c r="N442" s="23">
        <f t="shared" si="21"/>
        <v>0</v>
      </c>
      <c r="O442" s="23">
        <f t="shared" si="22"/>
        <v>0</v>
      </c>
    </row>
    <row r="443" spans="1:15" x14ac:dyDescent="0.2">
      <c r="A443" s="19"/>
      <c r="B443" s="20"/>
      <c r="C443" s="10"/>
      <c r="D443" s="10"/>
      <c r="E443" s="21"/>
      <c r="F443" s="21"/>
      <c r="N443" s="23">
        <f t="shared" si="21"/>
        <v>0</v>
      </c>
      <c r="O443" s="23">
        <f t="shared" si="22"/>
        <v>0</v>
      </c>
    </row>
    <row r="444" spans="1:15" x14ac:dyDescent="0.2">
      <c r="A444" s="19"/>
      <c r="B444" s="20"/>
      <c r="C444" s="10"/>
      <c r="D444" s="10"/>
      <c r="E444" s="21"/>
      <c r="F444" s="21"/>
      <c r="N444" s="23">
        <f t="shared" si="21"/>
        <v>0</v>
      </c>
      <c r="O444" s="23">
        <f t="shared" si="22"/>
        <v>0</v>
      </c>
    </row>
    <row r="445" spans="1:15" x14ac:dyDescent="0.2">
      <c r="A445" s="19"/>
      <c r="B445" s="20"/>
      <c r="C445" s="10"/>
      <c r="D445" s="10"/>
      <c r="E445" s="21"/>
      <c r="F445" s="21"/>
      <c r="N445" s="23">
        <f t="shared" si="21"/>
        <v>0</v>
      </c>
      <c r="O445" s="23">
        <f t="shared" si="22"/>
        <v>0</v>
      </c>
    </row>
    <row r="446" spans="1:15" x14ac:dyDescent="0.2">
      <c r="A446" s="19"/>
      <c r="B446" s="20"/>
      <c r="C446" s="10"/>
      <c r="D446" s="10"/>
      <c r="E446" s="21"/>
      <c r="F446" s="21"/>
      <c r="N446" s="23">
        <f t="shared" si="21"/>
        <v>0</v>
      </c>
      <c r="O446" s="23">
        <f t="shared" si="22"/>
        <v>0</v>
      </c>
    </row>
    <row r="447" spans="1:15" x14ac:dyDescent="0.2">
      <c r="A447" s="19"/>
      <c r="B447" s="20"/>
      <c r="C447" s="10"/>
      <c r="D447" s="10"/>
      <c r="E447" s="21"/>
      <c r="F447" s="21"/>
      <c r="N447" s="23">
        <f t="shared" si="21"/>
        <v>0</v>
      </c>
      <c r="O447" s="23">
        <f t="shared" si="22"/>
        <v>0</v>
      </c>
    </row>
    <row r="448" spans="1:15" x14ac:dyDescent="0.2">
      <c r="A448" s="19"/>
      <c r="B448" s="20"/>
      <c r="C448" s="10"/>
      <c r="D448" s="10"/>
      <c r="E448" s="21"/>
      <c r="F448" s="21"/>
      <c r="N448" s="23">
        <f t="shared" si="21"/>
        <v>0</v>
      </c>
      <c r="O448" s="23">
        <f t="shared" si="22"/>
        <v>0</v>
      </c>
    </row>
    <row r="449" spans="1:15" x14ac:dyDescent="0.2">
      <c r="A449" s="19"/>
      <c r="B449" s="20"/>
      <c r="C449" s="10"/>
      <c r="D449" s="10"/>
      <c r="E449" s="21"/>
      <c r="F449" s="21"/>
      <c r="N449" s="23">
        <f t="shared" si="21"/>
        <v>0</v>
      </c>
      <c r="O449" s="23">
        <f t="shared" si="22"/>
        <v>0</v>
      </c>
    </row>
    <row r="450" spans="1:15" x14ac:dyDescent="0.2">
      <c r="A450" s="19"/>
      <c r="B450" s="20"/>
      <c r="C450" s="10"/>
      <c r="D450" s="10"/>
      <c r="E450" s="21"/>
      <c r="F450" s="21"/>
      <c r="N450" s="23">
        <f t="shared" si="21"/>
        <v>0</v>
      </c>
      <c r="O450" s="23">
        <f t="shared" si="22"/>
        <v>0</v>
      </c>
    </row>
    <row r="451" spans="1:15" x14ac:dyDescent="0.2">
      <c r="A451" s="19"/>
      <c r="B451" s="20"/>
      <c r="C451" s="10"/>
      <c r="D451" s="10"/>
      <c r="E451" s="21"/>
      <c r="F451" s="21"/>
      <c r="N451" s="23">
        <f t="shared" si="21"/>
        <v>0</v>
      </c>
      <c r="O451" s="23">
        <f t="shared" si="22"/>
        <v>0</v>
      </c>
    </row>
    <row r="452" spans="1:15" x14ac:dyDescent="0.2">
      <c r="A452" s="19"/>
      <c r="B452" s="20"/>
      <c r="C452" s="10"/>
      <c r="D452" s="10"/>
      <c r="E452" s="21"/>
      <c r="F452" s="21"/>
      <c r="N452" s="23">
        <f t="shared" si="21"/>
        <v>0</v>
      </c>
      <c r="O452" s="23">
        <f t="shared" si="22"/>
        <v>0</v>
      </c>
    </row>
    <row r="453" spans="1:15" x14ac:dyDescent="0.2">
      <c r="A453" s="19"/>
      <c r="B453" s="20"/>
      <c r="C453" s="10"/>
      <c r="D453" s="10"/>
      <c r="E453" s="21"/>
      <c r="F453" s="21"/>
      <c r="N453" s="23">
        <f t="shared" si="21"/>
        <v>0</v>
      </c>
      <c r="O453" s="23">
        <f t="shared" si="22"/>
        <v>0</v>
      </c>
    </row>
    <row r="454" spans="1:15" x14ac:dyDescent="0.2">
      <c r="A454" s="19"/>
      <c r="B454" s="20"/>
      <c r="C454" s="10"/>
      <c r="D454" s="10"/>
      <c r="E454" s="21"/>
      <c r="F454" s="21"/>
      <c r="N454" s="23">
        <f t="shared" si="21"/>
        <v>0</v>
      </c>
      <c r="O454" s="23">
        <f t="shared" si="22"/>
        <v>0</v>
      </c>
    </row>
    <row r="455" spans="1:15" x14ac:dyDescent="0.2">
      <c r="A455" s="19"/>
      <c r="B455" s="20"/>
      <c r="C455" s="10"/>
      <c r="D455" s="10"/>
      <c r="E455" s="21"/>
      <c r="F455" s="21"/>
      <c r="N455" s="23">
        <f t="shared" si="21"/>
        <v>0</v>
      </c>
      <c r="O455" s="23">
        <f t="shared" si="22"/>
        <v>0</v>
      </c>
    </row>
    <row r="456" spans="1:15" x14ac:dyDescent="0.2">
      <c r="A456" s="19"/>
      <c r="B456" s="20"/>
      <c r="C456" s="10"/>
      <c r="D456" s="10"/>
      <c r="E456" s="21"/>
      <c r="F456" s="21"/>
      <c r="N456" s="23">
        <f t="shared" si="21"/>
        <v>0</v>
      </c>
      <c r="O456" s="23">
        <f t="shared" si="22"/>
        <v>0</v>
      </c>
    </row>
    <row r="457" spans="1:15" x14ac:dyDescent="0.2">
      <c r="A457" s="19"/>
      <c r="B457" s="20"/>
      <c r="C457" s="10"/>
      <c r="D457" s="10"/>
      <c r="E457" s="21"/>
      <c r="F457" s="21"/>
      <c r="N457" s="23">
        <f t="shared" si="21"/>
        <v>0</v>
      </c>
      <c r="O457" s="23">
        <f t="shared" si="22"/>
        <v>0</v>
      </c>
    </row>
    <row r="458" spans="1:15" x14ac:dyDescent="0.2">
      <c r="A458" s="19"/>
      <c r="B458" s="20"/>
      <c r="C458" s="10"/>
      <c r="D458" s="10"/>
      <c r="E458" s="21"/>
      <c r="F458" s="21"/>
      <c r="N458" s="23">
        <f t="shared" ref="N458:N508" si="23">IF(K458="WON",(I458-1)*E458*$B$2*(1-$B$3),-(E458*$B$2))</f>
        <v>0</v>
      </c>
      <c r="O458" s="23">
        <f t="shared" ref="O458:O508" si="24">O457+N458</f>
        <v>0</v>
      </c>
    </row>
    <row r="459" spans="1:15" x14ac:dyDescent="0.2">
      <c r="A459" s="19"/>
      <c r="B459" s="20"/>
      <c r="C459" s="10"/>
      <c r="D459" s="10"/>
      <c r="E459" s="21"/>
      <c r="F459" s="21"/>
      <c r="N459" s="23">
        <f t="shared" si="23"/>
        <v>0</v>
      </c>
      <c r="O459" s="23">
        <f t="shared" si="24"/>
        <v>0</v>
      </c>
    </row>
    <row r="460" spans="1:15" x14ac:dyDescent="0.2">
      <c r="A460" s="19"/>
      <c r="B460" s="20"/>
      <c r="C460" s="10"/>
      <c r="D460" s="10"/>
      <c r="E460" s="21"/>
      <c r="F460" s="21"/>
      <c r="N460" s="23">
        <f t="shared" si="23"/>
        <v>0</v>
      </c>
      <c r="O460" s="23">
        <f t="shared" si="24"/>
        <v>0</v>
      </c>
    </row>
    <row r="461" spans="1:15" x14ac:dyDescent="0.2">
      <c r="A461" s="19"/>
      <c r="B461" s="20"/>
      <c r="C461" s="10"/>
      <c r="D461" s="10"/>
      <c r="E461" s="21"/>
      <c r="F461" s="21"/>
      <c r="N461" s="23">
        <f t="shared" si="23"/>
        <v>0</v>
      </c>
      <c r="O461" s="23">
        <f t="shared" si="24"/>
        <v>0</v>
      </c>
    </row>
    <row r="462" spans="1:15" x14ac:dyDescent="0.2">
      <c r="A462" s="19"/>
      <c r="B462" s="20"/>
      <c r="C462" s="10"/>
      <c r="D462" s="10"/>
      <c r="E462" s="21"/>
      <c r="F462" s="21"/>
      <c r="N462" s="23">
        <f t="shared" si="23"/>
        <v>0</v>
      </c>
      <c r="O462" s="23">
        <f t="shared" si="24"/>
        <v>0</v>
      </c>
    </row>
    <row r="463" spans="1:15" x14ac:dyDescent="0.2">
      <c r="A463" s="19"/>
      <c r="B463" s="20"/>
      <c r="C463" s="10"/>
      <c r="D463" s="10"/>
      <c r="E463" s="21"/>
      <c r="F463" s="21"/>
      <c r="N463" s="23">
        <f t="shared" si="23"/>
        <v>0</v>
      </c>
      <c r="O463" s="23">
        <f t="shared" si="24"/>
        <v>0</v>
      </c>
    </row>
    <row r="464" spans="1:15" x14ac:dyDescent="0.2">
      <c r="A464" s="19"/>
      <c r="B464" s="20"/>
      <c r="C464" s="10"/>
      <c r="D464" s="10"/>
      <c r="E464" s="21"/>
      <c r="F464" s="21"/>
      <c r="N464" s="23">
        <f t="shared" si="23"/>
        <v>0</v>
      </c>
      <c r="O464" s="23">
        <f t="shared" si="24"/>
        <v>0</v>
      </c>
    </row>
    <row r="465" spans="1:15" x14ac:dyDescent="0.2">
      <c r="A465" s="19"/>
      <c r="B465" s="20"/>
      <c r="C465" s="10"/>
      <c r="D465" s="10"/>
      <c r="E465" s="21"/>
      <c r="F465" s="21"/>
      <c r="N465" s="23">
        <f t="shared" si="23"/>
        <v>0</v>
      </c>
      <c r="O465" s="23">
        <f t="shared" si="24"/>
        <v>0</v>
      </c>
    </row>
    <row r="466" spans="1:15" x14ac:dyDescent="0.2">
      <c r="A466" s="19"/>
      <c r="B466" s="20"/>
      <c r="C466" s="10"/>
      <c r="D466" s="10"/>
      <c r="E466" s="21"/>
      <c r="F466" s="21"/>
      <c r="N466" s="23">
        <f t="shared" si="23"/>
        <v>0</v>
      </c>
      <c r="O466" s="23">
        <f t="shared" si="24"/>
        <v>0</v>
      </c>
    </row>
    <row r="467" spans="1:15" x14ac:dyDescent="0.2">
      <c r="A467" s="19"/>
      <c r="B467" s="20"/>
      <c r="C467" s="10"/>
      <c r="D467" s="10"/>
      <c r="E467" s="21"/>
      <c r="F467" s="21"/>
      <c r="N467" s="23">
        <f t="shared" si="23"/>
        <v>0</v>
      </c>
      <c r="O467" s="23">
        <f t="shared" si="24"/>
        <v>0</v>
      </c>
    </row>
    <row r="468" spans="1:15" x14ac:dyDescent="0.2">
      <c r="A468" s="19"/>
      <c r="B468" s="20"/>
      <c r="C468" s="10"/>
      <c r="D468" s="10"/>
      <c r="E468" s="21"/>
      <c r="F468" s="21"/>
      <c r="N468" s="23">
        <f t="shared" si="23"/>
        <v>0</v>
      </c>
      <c r="O468" s="23">
        <f t="shared" si="24"/>
        <v>0</v>
      </c>
    </row>
    <row r="469" spans="1:15" x14ac:dyDescent="0.2">
      <c r="A469" s="19"/>
      <c r="B469" s="20"/>
      <c r="C469" s="10"/>
      <c r="D469" s="10"/>
      <c r="E469" s="21"/>
      <c r="F469" s="21"/>
      <c r="N469" s="23">
        <f t="shared" si="23"/>
        <v>0</v>
      </c>
      <c r="O469" s="23">
        <f t="shared" si="24"/>
        <v>0</v>
      </c>
    </row>
    <row r="470" spans="1:15" x14ac:dyDescent="0.2">
      <c r="A470" s="19"/>
      <c r="B470" s="20"/>
      <c r="C470" s="10"/>
      <c r="D470" s="10"/>
      <c r="E470" s="21"/>
      <c r="F470" s="21"/>
      <c r="N470" s="23">
        <f t="shared" si="23"/>
        <v>0</v>
      </c>
      <c r="O470" s="23">
        <f t="shared" si="24"/>
        <v>0</v>
      </c>
    </row>
    <row r="471" spans="1:15" x14ac:dyDescent="0.2">
      <c r="A471" s="19"/>
      <c r="B471" s="20"/>
      <c r="C471" s="10"/>
      <c r="D471" s="10"/>
      <c r="E471" s="21"/>
      <c r="F471" s="21"/>
      <c r="N471" s="23">
        <f t="shared" si="23"/>
        <v>0</v>
      </c>
      <c r="O471" s="23">
        <f t="shared" si="24"/>
        <v>0</v>
      </c>
    </row>
    <row r="472" spans="1:15" x14ac:dyDescent="0.2">
      <c r="A472" s="19"/>
      <c r="B472" s="20"/>
      <c r="C472" s="10"/>
      <c r="D472" s="10"/>
      <c r="E472" s="21"/>
      <c r="F472" s="21"/>
      <c r="N472" s="23">
        <f t="shared" si="23"/>
        <v>0</v>
      </c>
      <c r="O472" s="23">
        <f t="shared" si="24"/>
        <v>0</v>
      </c>
    </row>
    <row r="473" spans="1:15" x14ac:dyDescent="0.2">
      <c r="A473" s="19"/>
      <c r="B473" s="20"/>
      <c r="C473" s="10"/>
      <c r="D473" s="10"/>
      <c r="E473" s="21"/>
      <c r="F473" s="21"/>
      <c r="N473" s="23">
        <f t="shared" si="23"/>
        <v>0</v>
      </c>
      <c r="O473" s="23">
        <f t="shared" si="24"/>
        <v>0</v>
      </c>
    </row>
    <row r="474" spans="1:15" x14ac:dyDescent="0.2">
      <c r="A474" s="19"/>
      <c r="B474" s="20"/>
      <c r="C474" s="10"/>
      <c r="D474" s="10"/>
      <c r="E474" s="21"/>
      <c r="F474" s="21"/>
      <c r="N474" s="23">
        <f t="shared" si="23"/>
        <v>0</v>
      </c>
      <c r="O474" s="23">
        <f t="shared" si="24"/>
        <v>0</v>
      </c>
    </row>
    <row r="475" spans="1:15" x14ac:dyDescent="0.2">
      <c r="A475" s="19"/>
      <c r="B475" s="20"/>
      <c r="C475" s="10"/>
      <c r="D475" s="10"/>
      <c r="E475" s="21"/>
      <c r="F475" s="21"/>
      <c r="N475" s="23">
        <f t="shared" si="23"/>
        <v>0</v>
      </c>
      <c r="O475" s="23">
        <f t="shared" si="24"/>
        <v>0</v>
      </c>
    </row>
    <row r="476" spans="1:15" x14ac:dyDescent="0.2">
      <c r="A476" s="19"/>
      <c r="B476" s="20"/>
      <c r="C476" s="10"/>
      <c r="D476" s="10"/>
      <c r="E476" s="21"/>
      <c r="F476" s="21"/>
      <c r="N476" s="23">
        <f t="shared" si="23"/>
        <v>0</v>
      </c>
      <c r="O476" s="23">
        <f t="shared" si="24"/>
        <v>0</v>
      </c>
    </row>
    <row r="477" spans="1:15" x14ac:dyDescent="0.2">
      <c r="A477" s="19"/>
      <c r="B477" s="20"/>
      <c r="C477" s="10"/>
      <c r="D477" s="10"/>
      <c r="E477" s="21"/>
      <c r="F477" s="21"/>
      <c r="N477" s="23">
        <f t="shared" si="23"/>
        <v>0</v>
      </c>
      <c r="O477" s="23">
        <f t="shared" si="24"/>
        <v>0</v>
      </c>
    </row>
    <row r="478" spans="1:15" x14ac:dyDescent="0.2">
      <c r="A478" s="19"/>
      <c r="B478" s="20"/>
      <c r="C478" s="10"/>
      <c r="D478" s="10"/>
      <c r="E478" s="21"/>
      <c r="F478" s="21"/>
      <c r="N478" s="23">
        <f t="shared" si="23"/>
        <v>0</v>
      </c>
      <c r="O478" s="23">
        <f t="shared" si="24"/>
        <v>0</v>
      </c>
    </row>
    <row r="479" spans="1:15" x14ac:dyDescent="0.2">
      <c r="A479" s="19"/>
      <c r="B479" s="20"/>
      <c r="C479" s="10"/>
      <c r="D479" s="10"/>
      <c r="E479" s="21"/>
      <c r="F479" s="21"/>
      <c r="N479" s="23">
        <f t="shared" si="23"/>
        <v>0</v>
      </c>
      <c r="O479" s="23">
        <f t="shared" si="24"/>
        <v>0</v>
      </c>
    </row>
    <row r="480" spans="1:15" x14ac:dyDescent="0.2">
      <c r="A480" s="19"/>
      <c r="B480" s="20"/>
      <c r="C480" s="10"/>
      <c r="D480" s="10"/>
      <c r="E480" s="21"/>
      <c r="F480" s="21"/>
      <c r="N480" s="23">
        <f t="shared" si="23"/>
        <v>0</v>
      </c>
      <c r="O480" s="23">
        <f t="shared" si="24"/>
        <v>0</v>
      </c>
    </row>
    <row r="481" spans="1:15" x14ac:dyDescent="0.2">
      <c r="A481" s="19"/>
      <c r="B481" s="20"/>
      <c r="C481" s="10"/>
      <c r="D481" s="10"/>
      <c r="E481" s="21"/>
      <c r="F481" s="21"/>
      <c r="N481" s="23">
        <f t="shared" si="23"/>
        <v>0</v>
      </c>
      <c r="O481" s="23">
        <f t="shared" si="24"/>
        <v>0</v>
      </c>
    </row>
    <row r="482" spans="1:15" x14ac:dyDescent="0.2">
      <c r="A482" s="19"/>
      <c r="B482" s="20"/>
      <c r="C482" s="10"/>
      <c r="D482" s="10"/>
      <c r="E482" s="21"/>
      <c r="F482" s="21"/>
      <c r="N482" s="23">
        <f t="shared" si="23"/>
        <v>0</v>
      </c>
      <c r="O482" s="23">
        <f t="shared" si="24"/>
        <v>0</v>
      </c>
    </row>
    <row r="483" spans="1:15" x14ac:dyDescent="0.2">
      <c r="A483" s="19"/>
      <c r="B483" s="20"/>
      <c r="C483" s="10"/>
      <c r="D483" s="10"/>
      <c r="E483" s="21"/>
      <c r="F483" s="21"/>
      <c r="N483" s="23">
        <f t="shared" si="23"/>
        <v>0</v>
      </c>
      <c r="O483" s="23">
        <f t="shared" si="24"/>
        <v>0</v>
      </c>
    </row>
    <row r="484" spans="1:15" x14ac:dyDescent="0.2">
      <c r="A484" s="19"/>
      <c r="B484" s="20"/>
      <c r="C484" s="10"/>
      <c r="D484" s="10"/>
      <c r="E484" s="21"/>
      <c r="F484" s="21"/>
      <c r="N484" s="23">
        <f t="shared" si="23"/>
        <v>0</v>
      </c>
      <c r="O484" s="23">
        <f t="shared" si="24"/>
        <v>0</v>
      </c>
    </row>
    <row r="485" spans="1:15" x14ac:dyDescent="0.2">
      <c r="A485" s="19"/>
      <c r="B485" s="20"/>
      <c r="C485" s="10"/>
      <c r="D485" s="10"/>
      <c r="E485" s="21"/>
      <c r="F485" s="21"/>
      <c r="N485" s="23">
        <f t="shared" si="23"/>
        <v>0</v>
      </c>
      <c r="O485" s="23">
        <f t="shared" si="24"/>
        <v>0</v>
      </c>
    </row>
    <row r="486" spans="1:15" x14ac:dyDescent="0.2">
      <c r="A486" s="19"/>
      <c r="B486" s="20"/>
      <c r="C486" s="10"/>
      <c r="D486" s="10"/>
      <c r="E486" s="21"/>
      <c r="F486" s="21"/>
      <c r="N486" s="23">
        <f t="shared" si="23"/>
        <v>0</v>
      </c>
      <c r="O486" s="23">
        <f t="shared" si="24"/>
        <v>0</v>
      </c>
    </row>
    <row r="487" spans="1:15" x14ac:dyDescent="0.2">
      <c r="A487" s="19"/>
      <c r="B487" s="20"/>
      <c r="C487" s="10"/>
      <c r="D487" s="10"/>
      <c r="E487" s="21"/>
      <c r="F487" s="21"/>
      <c r="N487" s="23">
        <f t="shared" si="23"/>
        <v>0</v>
      </c>
      <c r="O487" s="23">
        <f t="shared" si="24"/>
        <v>0</v>
      </c>
    </row>
    <row r="488" spans="1:15" x14ac:dyDescent="0.2">
      <c r="A488" s="19"/>
      <c r="B488" s="20"/>
      <c r="C488" s="10"/>
      <c r="D488" s="10"/>
      <c r="E488" s="21"/>
      <c r="F488" s="21"/>
      <c r="N488" s="23">
        <f t="shared" si="23"/>
        <v>0</v>
      </c>
      <c r="O488" s="23">
        <f t="shared" si="24"/>
        <v>0</v>
      </c>
    </row>
    <row r="489" spans="1:15" x14ac:dyDescent="0.2">
      <c r="A489" s="19"/>
      <c r="B489" s="20"/>
      <c r="C489" s="10"/>
      <c r="D489" s="10"/>
      <c r="E489" s="21"/>
      <c r="F489" s="21"/>
      <c r="N489" s="23">
        <f t="shared" si="23"/>
        <v>0</v>
      </c>
      <c r="O489" s="23">
        <f t="shared" si="24"/>
        <v>0</v>
      </c>
    </row>
    <row r="490" spans="1:15" x14ac:dyDescent="0.2">
      <c r="A490" s="19"/>
      <c r="B490" s="20"/>
      <c r="C490" s="10"/>
      <c r="D490" s="10"/>
      <c r="E490" s="21"/>
      <c r="F490" s="21"/>
      <c r="N490" s="23">
        <f t="shared" si="23"/>
        <v>0</v>
      </c>
      <c r="O490" s="23">
        <f t="shared" si="24"/>
        <v>0</v>
      </c>
    </row>
    <row r="491" spans="1:15" x14ac:dyDescent="0.2">
      <c r="A491" s="19"/>
      <c r="B491" s="20"/>
      <c r="C491" s="10"/>
      <c r="D491" s="10"/>
      <c r="E491" s="21"/>
      <c r="F491" s="21"/>
      <c r="N491" s="23">
        <f t="shared" si="23"/>
        <v>0</v>
      </c>
      <c r="O491" s="23">
        <f t="shared" si="24"/>
        <v>0</v>
      </c>
    </row>
    <row r="492" spans="1:15" x14ac:dyDescent="0.2">
      <c r="A492" s="19"/>
      <c r="B492" s="20"/>
      <c r="C492" s="10"/>
      <c r="D492" s="10"/>
      <c r="E492" s="21"/>
      <c r="F492" s="21"/>
      <c r="N492" s="23">
        <f t="shared" si="23"/>
        <v>0</v>
      </c>
      <c r="O492" s="23">
        <f t="shared" si="24"/>
        <v>0</v>
      </c>
    </row>
    <row r="493" spans="1:15" x14ac:dyDescent="0.2">
      <c r="A493" s="19"/>
      <c r="B493" s="20"/>
      <c r="C493" s="10"/>
      <c r="D493" s="10"/>
      <c r="E493" s="21"/>
      <c r="F493" s="21"/>
      <c r="N493" s="23">
        <f t="shared" si="23"/>
        <v>0</v>
      </c>
      <c r="O493" s="23">
        <f t="shared" si="24"/>
        <v>0</v>
      </c>
    </row>
    <row r="494" spans="1:15" x14ac:dyDescent="0.2">
      <c r="A494" s="19"/>
      <c r="B494" s="20"/>
      <c r="C494" s="10"/>
      <c r="D494" s="10"/>
      <c r="E494" s="21"/>
      <c r="F494" s="21"/>
      <c r="N494" s="23">
        <f t="shared" si="23"/>
        <v>0</v>
      </c>
      <c r="O494" s="23">
        <f t="shared" si="24"/>
        <v>0</v>
      </c>
    </row>
    <row r="495" spans="1:15" x14ac:dyDescent="0.2">
      <c r="A495" s="19"/>
      <c r="B495" s="20"/>
      <c r="C495" s="10"/>
      <c r="D495" s="10"/>
      <c r="E495" s="21"/>
      <c r="F495" s="21"/>
      <c r="N495" s="23">
        <f t="shared" si="23"/>
        <v>0</v>
      </c>
      <c r="O495" s="23">
        <f t="shared" si="24"/>
        <v>0</v>
      </c>
    </row>
    <row r="496" spans="1:15" x14ac:dyDescent="0.2">
      <c r="A496" s="19"/>
      <c r="B496" s="20"/>
      <c r="C496" s="10"/>
      <c r="D496" s="10"/>
      <c r="E496" s="21"/>
      <c r="F496" s="21"/>
      <c r="N496" s="23">
        <f t="shared" si="23"/>
        <v>0</v>
      </c>
      <c r="O496" s="23">
        <f t="shared" si="24"/>
        <v>0</v>
      </c>
    </row>
    <row r="497" spans="1:15" x14ac:dyDescent="0.2">
      <c r="A497" s="19"/>
      <c r="B497" s="20"/>
      <c r="C497" s="10"/>
      <c r="D497" s="10"/>
      <c r="E497" s="21"/>
      <c r="F497" s="21"/>
      <c r="N497" s="23">
        <f t="shared" si="23"/>
        <v>0</v>
      </c>
      <c r="O497" s="23">
        <f t="shared" si="24"/>
        <v>0</v>
      </c>
    </row>
    <row r="498" spans="1:15" x14ac:dyDescent="0.2">
      <c r="A498" s="19"/>
      <c r="B498" s="20"/>
      <c r="C498" s="10"/>
      <c r="D498" s="10"/>
      <c r="E498" s="21"/>
      <c r="F498" s="21"/>
      <c r="N498" s="23">
        <f t="shared" si="23"/>
        <v>0</v>
      </c>
      <c r="O498" s="23">
        <f t="shared" si="24"/>
        <v>0</v>
      </c>
    </row>
    <row r="499" spans="1:15" x14ac:dyDescent="0.2">
      <c r="A499" s="19"/>
      <c r="B499" s="20"/>
      <c r="C499" s="10"/>
      <c r="D499" s="10"/>
      <c r="E499" s="21"/>
      <c r="F499" s="21"/>
      <c r="N499" s="23">
        <f t="shared" si="23"/>
        <v>0</v>
      </c>
      <c r="O499" s="23">
        <f t="shared" si="24"/>
        <v>0</v>
      </c>
    </row>
    <row r="500" spans="1:15" x14ac:dyDescent="0.2">
      <c r="A500" s="19"/>
      <c r="B500" s="20"/>
      <c r="C500" s="10"/>
      <c r="D500" s="10"/>
      <c r="E500" s="21"/>
      <c r="F500" s="21"/>
      <c r="N500" s="23">
        <f t="shared" si="23"/>
        <v>0</v>
      </c>
      <c r="O500" s="23">
        <f t="shared" si="24"/>
        <v>0</v>
      </c>
    </row>
    <row r="501" spans="1:15" x14ac:dyDescent="0.2">
      <c r="A501" s="19"/>
      <c r="B501" s="20"/>
      <c r="C501" s="10"/>
      <c r="D501" s="10"/>
      <c r="E501" s="21"/>
      <c r="F501" s="21"/>
      <c r="N501" s="23">
        <f t="shared" si="23"/>
        <v>0</v>
      </c>
      <c r="O501" s="23">
        <f t="shared" si="24"/>
        <v>0</v>
      </c>
    </row>
    <row r="502" spans="1:15" x14ac:dyDescent="0.2">
      <c r="A502" s="19"/>
      <c r="B502" s="20"/>
      <c r="C502" s="10"/>
      <c r="D502" s="10"/>
      <c r="E502" s="21"/>
      <c r="F502" s="21"/>
      <c r="N502" s="23">
        <f t="shared" si="23"/>
        <v>0</v>
      </c>
      <c r="O502" s="23">
        <f t="shared" si="24"/>
        <v>0</v>
      </c>
    </row>
    <row r="503" spans="1:15" x14ac:dyDescent="0.2">
      <c r="A503" s="19"/>
      <c r="B503" s="20"/>
      <c r="C503" s="10"/>
      <c r="D503" s="10"/>
      <c r="E503" s="21"/>
      <c r="F503" s="21"/>
      <c r="N503" s="23">
        <f t="shared" si="23"/>
        <v>0</v>
      </c>
      <c r="O503" s="23">
        <f t="shared" si="24"/>
        <v>0</v>
      </c>
    </row>
    <row r="504" spans="1:15" x14ac:dyDescent="0.2">
      <c r="A504" s="19"/>
      <c r="B504" s="20"/>
      <c r="C504" s="10"/>
      <c r="D504" s="10"/>
      <c r="E504" s="21"/>
      <c r="F504" s="21"/>
      <c r="N504" s="23">
        <f t="shared" si="23"/>
        <v>0</v>
      </c>
      <c r="O504" s="23">
        <f t="shared" si="24"/>
        <v>0</v>
      </c>
    </row>
    <row r="505" spans="1:15" x14ac:dyDescent="0.2">
      <c r="A505" s="19"/>
      <c r="B505" s="20"/>
      <c r="C505" s="10"/>
      <c r="D505" s="10"/>
      <c r="E505" s="21"/>
      <c r="F505" s="21"/>
      <c r="N505" s="23">
        <f t="shared" si="23"/>
        <v>0</v>
      </c>
      <c r="O505" s="23">
        <f t="shared" si="24"/>
        <v>0</v>
      </c>
    </row>
    <row r="506" spans="1:15" x14ac:dyDescent="0.2">
      <c r="A506" s="19"/>
      <c r="B506" s="20"/>
      <c r="C506" s="10"/>
      <c r="D506" s="10"/>
      <c r="E506" s="21"/>
      <c r="F506" s="21"/>
      <c r="N506" s="23">
        <f t="shared" si="23"/>
        <v>0</v>
      </c>
      <c r="O506" s="23">
        <f t="shared" si="24"/>
        <v>0</v>
      </c>
    </row>
    <row r="507" spans="1:15" x14ac:dyDescent="0.2">
      <c r="A507" s="19"/>
      <c r="B507" s="20"/>
      <c r="C507" s="10"/>
      <c r="D507" s="10"/>
      <c r="E507" s="21"/>
      <c r="F507" s="21"/>
      <c r="N507" s="23">
        <f t="shared" si="23"/>
        <v>0</v>
      </c>
      <c r="O507" s="23">
        <f t="shared" si="24"/>
        <v>0</v>
      </c>
    </row>
    <row r="508" spans="1:15" x14ac:dyDescent="0.2">
      <c r="A508" s="19"/>
      <c r="B508" s="20"/>
      <c r="C508" s="10"/>
      <c r="D508" s="10"/>
      <c r="E508" s="21"/>
      <c r="F508" s="21"/>
      <c r="N508" s="23">
        <f t="shared" si="23"/>
        <v>0</v>
      </c>
      <c r="O508" s="23">
        <f t="shared" si="24"/>
        <v>0</v>
      </c>
    </row>
    <row r="509" spans="1:15" x14ac:dyDescent="0.2">
      <c r="A509" s="19"/>
      <c r="B509" s="20"/>
      <c r="C509" s="10"/>
      <c r="D509" s="10"/>
      <c r="E509" s="21"/>
      <c r="F509" s="21"/>
      <c r="N509" s="23">
        <f t="shared" ref="N509:N530" si="25">IF(K509="WON",(I509-1)*E509*$B$2*(1-$B$3),-(E509*$B$2))</f>
        <v>0</v>
      </c>
      <c r="O509" s="23">
        <f t="shared" ref="O509:O530" si="26">O508+N509</f>
        <v>0</v>
      </c>
    </row>
    <row r="510" spans="1:15" x14ac:dyDescent="0.2">
      <c r="A510" s="19"/>
      <c r="B510" s="20"/>
      <c r="C510" s="10"/>
      <c r="D510" s="10"/>
      <c r="E510" s="21"/>
      <c r="F510" s="21"/>
      <c r="N510" s="23">
        <f t="shared" si="25"/>
        <v>0</v>
      </c>
      <c r="O510" s="23">
        <f t="shared" si="26"/>
        <v>0</v>
      </c>
    </row>
    <row r="511" spans="1:15" x14ac:dyDescent="0.2">
      <c r="A511" s="19"/>
      <c r="B511" s="20"/>
      <c r="C511" s="10"/>
      <c r="D511" s="10"/>
      <c r="E511" s="21"/>
      <c r="F511" s="21"/>
      <c r="N511" s="23">
        <f t="shared" si="25"/>
        <v>0</v>
      </c>
      <c r="O511" s="23">
        <f t="shared" si="26"/>
        <v>0</v>
      </c>
    </row>
    <row r="512" spans="1:15" x14ac:dyDescent="0.2">
      <c r="A512" s="19"/>
      <c r="B512" s="20"/>
      <c r="C512" s="10"/>
      <c r="D512" s="10"/>
      <c r="E512" s="21"/>
      <c r="F512" s="21"/>
      <c r="N512" s="23">
        <f t="shared" si="25"/>
        <v>0</v>
      </c>
      <c r="O512" s="23">
        <f t="shared" si="26"/>
        <v>0</v>
      </c>
    </row>
    <row r="513" spans="1:15" x14ac:dyDescent="0.2">
      <c r="A513" s="19"/>
      <c r="B513" s="20"/>
      <c r="C513" s="10"/>
      <c r="D513" s="10"/>
      <c r="E513" s="21"/>
      <c r="F513" s="21"/>
      <c r="N513" s="23">
        <f t="shared" si="25"/>
        <v>0</v>
      </c>
      <c r="O513" s="23">
        <f t="shared" si="26"/>
        <v>0</v>
      </c>
    </row>
    <row r="514" spans="1:15" x14ac:dyDescent="0.2">
      <c r="A514" s="19"/>
      <c r="B514" s="20"/>
      <c r="C514" s="10"/>
      <c r="D514" s="10"/>
      <c r="E514" s="21"/>
      <c r="F514" s="21"/>
      <c r="N514" s="23">
        <f t="shared" si="25"/>
        <v>0</v>
      </c>
      <c r="O514" s="23">
        <f t="shared" si="26"/>
        <v>0</v>
      </c>
    </row>
    <row r="515" spans="1:15" x14ac:dyDescent="0.2">
      <c r="A515" s="19"/>
      <c r="B515" s="20"/>
      <c r="C515" s="10"/>
      <c r="D515" s="10"/>
      <c r="E515" s="21"/>
      <c r="F515" s="21"/>
      <c r="N515" s="23">
        <f t="shared" si="25"/>
        <v>0</v>
      </c>
      <c r="O515" s="23">
        <f t="shared" si="26"/>
        <v>0</v>
      </c>
    </row>
    <row r="516" spans="1:15" x14ac:dyDescent="0.2">
      <c r="A516" s="19"/>
      <c r="B516" s="20"/>
      <c r="C516" s="10"/>
      <c r="D516" s="10"/>
      <c r="E516" s="21"/>
      <c r="F516" s="21"/>
      <c r="N516" s="23">
        <f t="shared" si="25"/>
        <v>0</v>
      </c>
      <c r="O516" s="23">
        <f t="shared" si="26"/>
        <v>0</v>
      </c>
    </row>
    <row r="517" spans="1:15" x14ac:dyDescent="0.2">
      <c r="A517" s="19"/>
      <c r="B517" s="20"/>
      <c r="C517" s="10"/>
      <c r="D517" s="10"/>
      <c r="E517" s="21"/>
      <c r="F517" s="21"/>
      <c r="N517" s="23">
        <f t="shared" si="25"/>
        <v>0</v>
      </c>
      <c r="O517" s="23">
        <f t="shared" si="26"/>
        <v>0</v>
      </c>
    </row>
    <row r="518" spans="1:15" x14ac:dyDescent="0.2">
      <c r="A518" s="19"/>
      <c r="B518" s="20"/>
      <c r="C518" s="10"/>
      <c r="D518" s="10"/>
      <c r="E518" s="21"/>
      <c r="F518" s="21"/>
      <c r="N518" s="23">
        <f t="shared" si="25"/>
        <v>0</v>
      </c>
      <c r="O518" s="23">
        <f t="shared" si="26"/>
        <v>0</v>
      </c>
    </row>
    <row r="519" spans="1:15" x14ac:dyDescent="0.2">
      <c r="A519" s="19"/>
      <c r="B519" s="20"/>
      <c r="C519" s="10"/>
      <c r="D519" s="10"/>
      <c r="E519" s="21"/>
      <c r="F519" s="21"/>
      <c r="N519" s="23">
        <f t="shared" si="25"/>
        <v>0</v>
      </c>
      <c r="O519" s="23">
        <f t="shared" si="26"/>
        <v>0</v>
      </c>
    </row>
    <row r="520" spans="1:15" x14ac:dyDescent="0.2">
      <c r="A520" s="19"/>
      <c r="B520" s="20"/>
      <c r="C520" s="10"/>
      <c r="D520" s="10"/>
      <c r="E520" s="21"/>
      <c r="F520" s="21"/>
      <c r="N520" s="23">
        <f t="shared" si="25"/>
        <v>0</v>
      </c>
      <c r="O520" s="23">
        <f t="shared" si="26"/>
        <v>0</v>
      </c>
    </row>
    <row r="521" spans="1:15" x14ac:dyDescent="0.2">
      <c r="A521" s="19"/>
      <c r="B521" s="20"/>
      <c r="C521" s="10"/>
      <c r="D521" s="10"/>
      <c r="E521" s="21"/>
      <c r="F521" s="21"/>
      <c r="N521" s="23">
        <f t="shared" si="25"/>
        <v>0</v>
      </c>
      <c r="O521" s="23">
        <f t="shared" si="26"/>
        <v>0</v>
      </c>
    </row>
    <row r="522" spans="1:15" x14ac:dyDescent="0.2">
      <c r="A522" s="19"/>
      <c r="B522" s="20"/>
      <c r="C522" s="10"/>
      <c r="D522" s="10"/>
      <c r="E522" s="21"/>
      <c r="F522" s="21"/>
      <c r="N522" s="23">
        <f t="shared" si="25"/>
        <v>0</v>
      </c>
      <c r="O522" s="23">
        <f t="shared" si="26"/>
        <v>0</v>
      </c>
    </row>
    <row r="523" spans="1:15" x14ac:dyDescent="0.2">
      <c r="A523" s="19"/>
      <c r="B523" s="20"/>
      <c r="C523" s="10"/>
      <c r="D523" s="10"/>
      <c r="E523" s="21"/>
      <c r="F523" s="21"/>
      <c r="N523" s="23">
        <f t="shared" si="25"/>
        <v>0</v>
      </c>
      <c r="O523" s="23">
        <f t="shared" si="26"/>
        <v>0</v>
      </c>
    </row>
    <row r="524" spans="1:15" x14ac:dyDescent="0.2">
      <c r="A524" s="19"/>
      <c r="B524" s="20"/>
      <c r="C524" s="10"/>
      <c r="D524" s="10"/>
      <c r="E524" s="21"/>
      <c r="F524" s="21"/>
      <c r="N524" s="23">
        <f t="shared" si="25"/>
        <v>0</v>
      </c>
      <c r="O524" s="23">
        <f t="shared" si="26"/>
        <v>0</v>
      </c>
    </row>
    <row r="525" spans="1:15" x14ac:dyDescent="0.2">
      <c r="A525" s="19"/>
      <c r="B525" s="20"/>
      <c r="C525" s="10"/>
      <c r="D525" s="10"/>
      <c r="E525" s="21"/>
      <c r="F525" s="21"/>
      <c r="N525" s="23">
        <f t="shared" si="25"/>
        <v>0</v>
      </c>
      <c r="O525" s="23">
        <f t="shared" si="26"/>
        <v>0</v>
      </c>
    </row>
    <row r="526" spans="1:15" x14ac:dyDescent="0.2">
      <c r="A526" s="19"/>
      <c r="B526" s="20"/>
      <c r="C526" s="10"/>
      <c r="D526" s="10"/>
      <c r="E526" s="21"/>
      <c r="F526" s="21"/>
      <c r="N526" s="23">
        <f t="shared" si="25"/>
        <v>0</v>
      </c>
      <c r="O526" s="23">
        <f t="shared" si="26"/>
        <v>0</v>
      </c>
    </row>
    <row r="527" spans="1:15" x14ac:dyDescent="0.2">
      <c r="A527" s="19"/>
      <c r="B527" s="20"/>
      <c r="C527" s="10"/>
      <c r="D527" s="10"/>
      <c r="E527" s="21"/>
      <c r="F527" s="21"/>
      <c r="N527" s="23">
        <f t="shared" si="25"/>
        <v>0</v>
      </c>
      <c r="O527" s="23">
        <f t="shared" si="26"/>
        <v>0</v>
      </c>
    </row>
    <row r="528" spans="1:15" x14ac:dyDescent="0.2">
      <c r="A528" s="19"/>
      <c r="B528" s="20"/>
      <c r="C528" s="10"/>
      <c r="D528" s="10"/>
      <c r="E528" s="21"/>
      <c r="F528" s="21"/>
      <c r="N528" s="23">
        <f t="shared" si="25"/>
        <v>0</v>
      </c>
      <c r="O528" s="23">
        <f t="shared" si="26"/>
        <v>0</v>
      </c>
    </row>
    <row r="529" spans="1:15" x14ac:dyDescent="0.2">
      <c r="A529" s="19"/>
      <c r="B529" s="20"/>
      <c r="C529" s="10"/>
      <c r="D529" s="10"/>
      <c r="E529" s="21"/>
      <c r="F529" s="21"/>
      <c r="N529" s="23">
        <f t="shared" si="25"/>
        <v>0</v>
      </c>
      <c r="O529" s="23">
        <f t="shared" si="26"/>
        <v>0</v>
      </c>
    </row>
    <row r="530" spans="1:15" x14ac:dyDescent="0.2">
      <c r="A530" s="19"/>
      <c r="B530" s="20"/>
      <c r="C530" s="10"/>
      <c r="D530" s="10"/>
      <c r="E530" s="21"/>
      <c r="F530" s="21"/>
      <c r="N530" s="23">
        <f t="shared" si="25"/>
        <v>0</v>
      </c>
      <c r="O530" s="23">
        <f t="shared" si="26"/>
        <v>0</v>
      </c>
    </row>
    <row r="531" spans="1:15" x14ac:dyDescent="0.2">
      <c r="A531" s="19"/>
      <c r="B531" s="20"/>
      <c r="C531" s="10"/>
      <c r="D531" s="10"/>
      <c r="E531" s="21"/>
      <c r="F531" s="21"/>
      <c r="N531" s="23">
        <f t="shared" ref="N531:N551" si="27">IF(K531="WON",(I531-1)*E531*$B$2*(1-$B$3),-(E531*$B$2))</f>
        <v>0</v>
      </c>
      <c r="O531" s="23">
        <f t="shared" ref="O531:O551" si="28">O530+N531</f>
        <v>0</v>
      </c>
    </row>
    <row r="532" spans="1:15" x14ac:dyDescent="0.2">
      <c r="A532" s="19"/>
      <c r="B532" s="20"/>
      <c r="C532" s="10"/>
      <c r="D532" s="10"/>
      <c r="E532" s="21"/>
      <c r="F532" s="21"/>
      <c r="N532" s="23">
        <f t="shared" si="27"/>
        <v>0</v>
      </c>
      <c r="O532" s="23">
        <f t="shared" si="28"/>
        <v>0</v>
      </c>
    </row>
    <row r="533" spans="1:15" x14ac:dyDescent="0.2">
      <c r="A533" s="19"/>
      <c r="B533" s="20"/>
      <c r="C533" s="10"/>
      <c r="D533" s="10"/>
      <c r="E533" s="21"/>
      <c r="F533" s="21"/>
      <c r="N533" s="23">
        <f t="shared" si="27"/>
        <v>0</v>
      </c>
      <c r="O533" s="23">
        <f t="shared" si="28"/>
        <v>0</v>
      </c>
    </row>
    <row r="534" spans="1:15" x14ac:dyDescent="0.2">
      <c r="A534" s="19"/>
      <c r="B534" s="20"/>
      <c r="C534" s="10"/>
      <c r="D534" s="10"/>
      <c r="E534" s="21"/>
      <c r="F534" s="21"/>
      <c r="N534" s="23">
        <f t="shared" si="27"/>
        <v>0</v>
      </c>
      <c r="O534" s="23">
        <f t="shared" si="28"/>
        <v>0</v>
      </c>
    </row>
    <row r="535" spans="1:15" x14ac:dyDescent="0.2">
      <c r="A535" s="19"/>
      <c r="B535" s="20"/>
      <c r="C535" s="10"/>
      <c r="D535" s="10"/>
      <c r="E535" s="21"/>
      <c r="F535" s="21"/>
      <c r="N535" s="23">
        <f t="shared" si="27"/>
        <v>0</v>
      </c>
      <c r="O535" s="23">
        <f t="shared" si="28"/>
        <v>0</v>
      </c>
    </row>
    <row r="536" spans="1:15" x14ac:dyDescent="0.2">
      <c r="A536" s="19"/>
      <c r="B536" s="20"/>
      <c r="C536" s="10"/>
      <c r="D536" s="10"/>
      <c r="E536" s="21"/>
      <c r="F536" s="21"/>
      <c r="N536" s="23">
        <f t="shared" si="27"/>
        <v>0</v>
      </c>
      <c r="O536" s="23">
        <f t="shared" si="28"/>
        <v>0</v>
      </c>
    </row>
    <row r="537" spans="1:15" x14ac:dyDescent="0.2">
      <c r="A537" s="19"/>
      <c r="B537" s="20"/>
      <c r="C537" s="10"/>
      <c r="D537" s="10"/>
      <c r="E537" s="21"/>
      <c r="F537" s="21"/>
      <c r="N537" s="23">
        <f t="shared" si="27"/>
        <v>0</v>
      </c>
      <c r="O537" s="23">
        <f t="shared" si="28"/>
        <v>0</v>
      </c>
    </row>
    <row r="538" spans="1:15" x14ac:dyDescent="0.2">
      <c r="A538" s="19"/>
      <c r="B538" s="20"/>
      <c r="C538" s="10"/>
      <c r="D538" s="10"/>
      <c r="E538" s="21"/>
      <c r="F538" s="21"/>
      <c r="N538" s="23">
        <f t="shared" si="27"/>
        <v>0</v>
      </c>
      <c r="O538" s="23">
        <f t="shared" si="28"/>
        <v>0</v>
      </c>
    </row>
    <row r="539" spans="1:15" x14ac:dyDescent="0.2">
      <c r="A539" s="19"/>
      <c r="B539" s="20"/>
      <c r="C539" s="10"/>
      <c r="D539" s="10"/>
      <c r="E539" s="21"/>
      <c r="F539" s="21"/>
      <c r="N539" s="23">
        <f t="shared" si="27"/>
        <v>0</v>
      </c>
      <c r="O539" s="23">
        <f t="shared" si="28"/>
        <v>0</v>
      </c>
    </row>
    <row r="540" spans="1:15" x14ac:dyDescent="0.2">
      <c r="A540" s="19"/>
      <c r="B540" s="20"/>
      <c r="C540" s="10"/>
      <c r="D540" s="10"/>
      <c r="E540" s="21"/>
      <c r="F540" s="21"/>
      <c r="N540" s="23">
        <f t="shared" si="27"/>
        <v>0</v>
      </c>
      <c r="O540" s="23">
        <f t="shared" si="28"/>
        <v>0</v>
      </c>
    </row>
    <row r="541" spans="1:15" x14ac:dyDescent="0.2">
      <c r="A541" s="19"/>
      <c r="B541" s="20"/>
      <c r="C541" s="10"/>
      <c r="D541" s="10"/>
      <c r="E541" s="21"/>
      <c r="F541" s="21"/>
      <c r="N541" s="23">
        <f t="shared" si="27"/>
        <v>0</v>
      </c>
      <c r="O541" s="23">
        <f t="shared" si="28"/>
        <v>0</v>
      </c>
    </row>
    <row r="542" spans="1:15" ht="15" customHeight="1" x14ac:dyDescent="0.2">
      <c r="A542" s="19"/>
      <c r="B542" s="20"/>
      <c r="C542" s="10"/>
      <c r="D542" s="10"/>
      <c r="E542" s="21"/>
      <c r="F542" s="21"/>
      <c r="N542" s="23">
        <f t="shared" si="27"/>
        <v>0</v>
      </c>
      <c r="O542" s="23">
        <f t="shared" si="28"/>
        <v>0</v>
      </c>
    </row>
    <row r="543" spans="1:15" x14ac:dyDescent="0.2">
      <c r="A543" s="19"/>
      <c r="B543" s="20"/>
      <c r="C543" s="10"/>
      <c r="D543" s="10"/>
      <c r="E543" s="21"/>
      <c r="F543" s="21"/>
      <c r="N543" s="23">
        <f t="shared" si="27"/>
        <v>0</v>
      </c>
      <c r="O543" s="23">
        <f t="shared" si="28"/>
        <v>0</v>
      </c>
    </row>
    <row r="544" spans="1:15" x14ac:dyDescent="0.2">
      <c r="A544" s="19"/>
      <c r="B544" s="20"/>
      <c r="C544" s="10"/>
      <c r="D544" s="10"/>
      <c r="E544" s="21"/>
      <c r="F544" s="21"/>
      <c r="N544" s="23">
        <f t="shared" si="27"/>
        <v>0</v>
      </c>
      <c r="O544" s="23">
        <f t="shared" si="28"/>
        <v>0</v>
      </c>
    </row>
    <row r="545" spans="1:15" x14ac:dyDescent="0.2">
      <c r="A545" s="19"/>
      <c r="B545" s="20"/>
      <c r="C545" s="10"/>
      <c r="D545" s="10"/>
      <c r="E545" s="21"/>
      <c r="F545" s="21"/>
      <c r="N545" s="23">
        <f t="shared" si="27"/>
        <v>0</v>
      </c>
      <c r="O545" s="23">
        <f t="shared" si="28"/>
        <v>0</v>
      </c>
    </row>
    <row r="546" spans="1:15" x14ac:dyDescent="0.2">
      <c r="A546" s="19"/>
      <c r="B546" s="20"/>
      <c r="C546" s="10"/>
      <c r="D546" s="10"/>
      <c r="E546" s="21"/>
      <c r="F546" s="21"/>
      <c r="N546" s="23">
        <f t="shared" si="27"/>
        <v>0</v>
      </c>
      <c r="O546" s="23">
        <f t="shared" si="28"/>
        <v>0</v>
      </c>
    </row>
    <row r="547" spans="1:15" x14ac:dyDescent="0.2">
      <c r="A547" s="19"/>
      <c r="B547" s="20"/>
      <c r="C547" s="10"/>
      <c r="D547" s="10"/>
      <c r="E547" s="21"/>
      <c r="F547" s="21"/>
      <c r="N547" s="23">
        <f t="shared" si="27"/>
        <v>0</v>
      </c>
      <c r="O547" s="23">
        <f t="shared" si="28"/>
        <v>0</v>
      </c>
    </row>
    <row r="548" spans="1:15" x14ac:dyDescent="0.2">
      <c r="A548" s="19"/>
      <c r="B548" s="20"/>
      <c r="C548" s="10"/>
      <c r="D548" s="10"/>
      <c r="E548" s="21"/>
      <c r="F548" s="21"/>
      <c r="N548" s="23">
        <f t="shared" si="27"/>
        <v>0</v>
      </c>
      <c r="O548" s="23">
        <f t="shared" si="28"/>
        <v>0</v>
      </c>
    </row>
    <row r="549" spans="1:15" x14ac:dyDescent="0.2">
      <c r="A549" s="19"/>
      <c r="B549" s="20"/>
      <c r="C549" s="10"/>
      <c r="D549" s="10"/>
      <c r="E549" s="21"/>
      <c r="F549" s="21"/>
      <c r="N549" s="23">
        <f t="shared" si="27"/>
        <v>0</v>
      </c>
      <c r="O549" s="23">
        <f t="shared" si="28"/>
        <v>0</v>
      </c>
    </row>
    <row r="550" spans="1:15" x14ac:dyDescent="0.2">
      <c r="A550" s="19"/>
      <c r="B550" s="20"/>
      <c r="C550" s="10"/>
      <c r="D550" s="10"/>
      <c r="E550" s="21"/>
      <c r="F550" s="21"/>
      <c r="N550" s="23">
        <f t="shared" si="27"/>
        <v>0</v>
      </c>
      <c r="O550" s="23">
        <f t="shared" si="28"/>
        <v>0</v>
      </c>
    </row>
    <row r="551" spans="1:15" x14ac:dyDescent="0.2">
      <c r="A551" s="19"/>
      <c r="B551" s="20"/>
      <c r="C551" s="10"/>
      <c r="D551" s="10"/>
      <c r="E551" s="21"/>
      <c r="F551" s="21"/>
      <c r="N551" s="23">
        <f t="shared" si="27"/>
        <v>0</v>
      </c>
      <c r="O551" s="23">
        <f t="shared" si="28"/>
        <v>0</v>
      </c>
    </row>
    <row r="552" spans="1:15" x14ac:dyDescent="0.2">
      <c r="A552" s="19"/>
      <c r="B552" s="20"/>
      <c r="C552" s="10"/>
      <c r="D552" s="10"/>
      <c r="E552" s="21"/>
      <c r="F552" s="21"/>
      <c r="N552" s="23">
        <f t="shared" ref="N552:N556" si="29">IF(K552="WON",(I552-1)*E552*$B$2*(1-$B$3),-(E552*$B$2))</f>
        <v>0</v>
      </c>
      <c r="O552" s="23">
        <f t="shared" ref="O552:O556" si="30">O551+N552</f>
        <v>0</v>
      </c>
    </row>
    <row r="553" spans="1:15" x14ac:dyDescent="0.2">
      <c r="A553" s="19"/>
      <c r="B553" s="20"/>
      <c r="C553" s="10"/>
      <c r="D553" s="10"/>
      <c r="E553" s="21"/>
      <c r="F553" s="21"/>
      <c r="N553" s="23">
        <f t="shared" si="29"/>
        <v>0</v>
      </c>
      <c r="O553" s="23">
        <f t="shared" si="30"/>
        <v>0</v>
      </c>
    </row>
    <row r="554" spans="1:15" x14ac:dyDescent="0.2">
      <c r="A554" s="19"/>
      <c r="B554" s="20"/>
      <c r="C554" s="10"/>
      <c r="D554" s="10"/>
      <c r="E554" s="21"/>
      <c r="F554" s="21"/>
      <c r="N554" s="23">
        <f t="shared" si="29"/>
        <v>0</v>
      </c>
      <c r="O554" s="23">
        <f t="shared" si="30"/>
        <v>0</v>
      </c>
    </row>
    <row r="555" spans="1:15" x14ac:dyDescent="0.2">
      <c r="A555" s="19"/>
      <c r="B555" s="20"/>
      <c r="C555" s="10"/>
      <c r="D555" s="10"/>
      <c r="E555" s="21"/>
      <c r="F555" s="21"/>
      <c r="N555" s="23">
        <f t="shared" si="29"/>
        <v>0</v>
      </c>
      <c r="O555" s="23">
        <f t="shared" si="30"/>
        <v>0</v>
      </c>
    </row>
    <row r="556" spans="1:15" x14ac:dyDescent="0.2">
      <c r="A556" s="19"/>
      <c r="B556" s="20"/>
      <c r="C556" s="10"/>
      <c r="D556" s="10"/>
      <c r="E556" s="21"/>
      <c r="F556" s="21"/>
      <c r="N556" s="23">
        <f t="shared" si="29"/>
        <v>0</v>
      </c>
      <c r="O556" s="23">
        <f t="shared" si="30"/>
        <v>0</v>
      </c>
    </row>
    <row r="557" spans="1:15" x14ac:dyDescent="0.2">
      <c r="A557" s="19"/>
      <c r="B557" s="20"/>
      <c r="C557" s="10"/>
      <c r="D557" s="10"/>
      <c r="E557" s="21"/>
      <c r="F557" s="21"/>
      <c r="N557" s="23">
        <f t="shared" ref="N557:N572" si="31">IF(K557="WON",(I557-1)*E557*$B$2*(1-$B$3),-(E557*$B$2))</f>
        <v>0</v>
      </c>
      <c r="O557" s="23">
        <f t="shared" ref="O557:O572" si="32">O556+N557</f>
        <v>0</v>
      </c>
    </row>
    <row r="558" spans="1:15" x14ac:dyDescent="0.2">
      <c r="A558" s="19"/>
      <c r="B558" s="20"/>
      <c r="C558" s="10"/>
      <c r="D558" s="10"/>
      <c r="E558" s="21"/>
      <c r="F558" s="21"/>
      <c r="N558" s="23">
        <f t="shared" si="31"/>
        <v>0</v>
      </c>
      <c r="O558" s="23">
        <f t="shared" si="32"/>
        <v>0</v>
      </c>
    </row>
    <row r="559" spans="1:15" x14ac:dyDescent="0.2">
      <c r="A559" s="19"/>
      <c r="B559" s="20"/>
      <c r="C559" s="10"/>
      <c r="D559" s="10"/>
      <c r="E559" s="21"/>
      <c r="F559" s="21"/>
      <c r="N559" s="23">
        <f t="shared" si="31"/>
        <v>0</v>
      </c>
      <c r="O559" s="23">
        <f t="shared" si="32"/>
        <v>0</v>
      </c>
    </row>
    <row r="560" spans="1:15" x14ac:dyDescent="0.2">
      <c r="A560" s="19"/>
      <c r="B560" s="20"/>
      <c r="C560" s="10"/>
      <c r="D560" s="10"/>
      <c r="E560" s="21"/>
      <c r="F560" s="21"/>
      <c r="N560" s="23">
        <f t="shared" si="31"/>
        <v>0</v>
      </c>
      <c r="O560" s="23">
        <f t="shared" si="32"/>
        <v>0</v>
      </c>
    </row>
    <row r="561" spans="1:15" x14ac:dyDescent="0.2">
      <c r="A561" s="19"/>
      <c r="B561" s="20"/>
      <c r="C561" s="10"/>
      <c r="D561" s="10"/>
      <c r="E561" s="21"/>
      <c r="F561" s="21"/>
      <c r="N561" s="23">
        <f t="shared" si="31"/>
        <v>0</v>
      </c>
      <c r="O561" s="23">
        <f t="shared" si="32"/>
        <v>0</v>
      </c>
    </row>
    <row r="562" spans="1:15" x14ac:dyDescent="0.2">
      <c r="A562" s="19"/>
      <c r="B562" s="20"/>
      <c r="C562" s="10"/>
      <c r="D562" s="10"/>
      <c r="E562" s="21"/>
      <c r="F562" s="21"/>
      <c r="N562" s="23">
        <f t="shared" si="31"/>
        <v>0</v>
      </c>
      <c r="O562" s="23">
        <f t="shared" si="32"/>
        <v>0</v>
      </c>
    </row>
    <row r="563" spans="1:15" x14ac:dyDescent="0.2">
      <c r="A563" s="19"/>
      <c r="B563" s="20"/>
      <c r="C563" s="10"/>
      <c r="D563" s="10"/>
      <c r="E563" s="21"/>
      <c r="F563" s="21"/>
      <c r="N563" s="23">
        <f t="shared" si="31"/>
        <v>0</v>
      </c>
      <c r="O563" s="23">
        <f t="shared" si="32"/>
        <v>0</v>
      </c>
    </row>
    <row r="564" spans="1:15" x14ac:dyDescent="0.2">
      <c r="A564" s="19"/>
      <c r="B564" s="20"/>
      <c r="C564" s="10"/>
      <c r="D564" s="10"/>
      <c r="E564" s="21"/>
      <c r="F564" s="21"/>
      <c r="N564" s="23">
        <f t="shared" si="31"/>
        <v>0</v>
      </c>
      <c r="O564" s="23">
        <f t="shared" si="32"/>
        <v>0</v>
      </c>
    </row>
    <row r="565" spans="1:15" x14ac:dyDescent="0.2">
      <c r="A565" s="19"/>
      <c r="B565" s="20"/>
      <c r="C565" s="10"/>
      <c r="D565" s="10"/>
      <c r="E565" s="21"/>
      <c r="F565" s="21"/>
      <c r="N565" s="23">
        <f t="shared" si="31"/>
        <v>0</v>
      </c>
      <c r="O565" s="23">
        <f t="shared" si="32"/>
        <v>0</v>
      </c>
    </row>
    <row r="566" spans="1:15" x14ac:dyDescent="0.2">
      <c r="A566" s="19"/>
      <c r="B566" s="20"/>
      <c r="C566" s="10"/>
      <c r="D566" s="10"/>
      <c r="E566" s="21"/>
      <c r="F566" s="21"/>
      <c r="N566" s="23">
        <f t="shared" si="31"/>
        <v>0</v>
      </c>
      <c r="O566" s="23">
        <f t="shared" si="32"/>
        <v>0</v>
      </c>
    </row>
    <row r="567" spans="1:15" x14ac:dyDescent="0.2">
      <c r="A567" s="19"/>
      <c r="B567" s="20"/>
      <c r="C567" s="10"/>
      <c r="D567" s="10"/>
      <c r="E567" s="21"/>
      <c r="F567" s="21"/>
      <c r="N567" s="23">
        <f t="shared" si="31"/>
        <v>0</v>
      </c>
      <c r="O567" s="23">
        <f t="shared" si="32"/>
        <v>0</v>
      </c>
    </row>
    <row r="568" spans="1:15" x14ac:dyDescent="0.2">
      <c r="A568" s="19"/>
      <c r="B568" s="20"/>
      <c r="C568" s="10"/>
      <c r="D568" s="10"/>
      <c r="E568" s="21"/>
      <c r="F568" s="21"/>
      <c r="N568" s="23">
        <f t="shared" si="31"/>
        <v>0</v>
      </c>
      <c r="O568" s="23">
        <f t="shared" si="32"/>
        <v>0</v>
      </c>
    </row>
    <row r="569" spans="1:15" x14ac:dyDescent="0.2">
      <c r="A569" s="19"/>
      <c r="B569" s="20"/>
      <c r="C569" s="10"/>
      <c r="D569" s="10"/>
      <c r="E569" s="21"/>
      <c r="F569" s="21"/>
      <c r="N569" s="23">
        <f t="shared" si="31"/>
        <v>0</v>
      </c>
      <c r="O569" s="23">
        <f t="shared" si="32"/>
        <v>0</v>
      </c>
    </row>
    <row r="570" spans="1:15" x14ac:dyDescent="0.2">
      <c r="A570" s="19"/>
      <c r="B570" s="20"/>
      <c r="C570" s="10"/>
      <c r="D570" s="10"/>
      <c r="E570" s="21"/>
      <c r="F570" s="21"/>
      <c r="N570" s="23">
        <f t="shared" si="31"/>
        <v>0</v>
      </c>
      <c r="O570" s="23">
        <f t="shared" si="32"/>
        <v>0</v>
      </c>
    </row>
    <row r="571" spans="1:15" x14ac:dyDescent="0.2">
      <c r="A571" s="19"/>
      <c r="B571" s="20"/>
      <c r="C571" s="10"/>
      <c r="D571" s="10"/>
      <c r="E571" s="21"/>
      <c r="F571" s="21"/>
      <c r="N571" s="23">
        <f t="shared" si="31"/>
        <v>0</v>
      </c>
      <c r="O571" s="23">
        <f t="shared" si="32"/>
        <v>0</v>
      </c>
    </row>
    <row r="572" spans="1:15" x14ac:dyDescent="0.2">
      <c r="A572" s="19"/>
      <c r="B572" s="20"/>
      <c r="C572" s="10"/>
      <c r="D572" s="10"/>
      <c r="E572" s="21"/>
      <c r="F572" s="21"/>
      <c r="N572" s="23">
        <f t="shared" si="31"/>
        <v>0</v>
      </c>
      <c r="O572" s="23">
        <f t="shared" si="32"/>
        <v>0</v>
      </c>
    </row>
    <row r="573" spans="1:15" x14ac:dyDescent="0.2">
      <c r="A573" s="19"/>
      <c r="B573" s="20"/>
      <c r="C573" s="10"/>
      <c r="D573" s="10"/>
      <c r="E573" s="21"/>
      <c r="F573" s="21"/>
      <c r="N573" s="23">
        <f t="shared" ref="N573:N633" si="33">IF(K573="WON",(I573-1)*E573*$B$2*(1-$B$3),-(E573*$B$2))</f>
        <v>0</v>
      </c>
      <c r="O573" s="23">
        <f t="shared" ref="O573:O633" si="34">O572+N573</f>
        <v>0</v>
      </c>
    </row>
    <row r="574" spans="1:15" x14ac:dyDescent="0.2">
      <c r="A574" s="19"/>
      <c r="B574" s="20"/>
      <c r="C574" s="10"/>
      <c r="D574" s="10"/>
      <c r="E574" s="21"/>
      <c r="F574" s="21"/>
      <c r="N574" s="23">
        <f t="shared" si="33"/>
        <v>0</v>
      </c>
      <c r="O574" s="23">
        <f t="shared" si="34"/>
        <v>0</v>
      </c>
    </row>
    <row r="575" spans="1:15" x14ac:dyDescent="0.2">
      <c r="A575" s="19"/>
      <c r="B575" s="20"/>
      <c r="C575" s="10"/>
      <c r="D575" s="10"/>
      <c r="E575" s="21"/>
      <c r="F575" s="21"/>
      <c r="N575" s="23">
        <f t="shared" si="33"/>
        <v>0</v>
      </c>
      <c r="O575" s="23">
        <f t="shared" si="34"/>
        <v>0</v>
      </c>
    </row>
    <row r="576" spans="1:15" x14ac:dyDescent="0.2">
      <c r="A576" s="19"/>
      <c r="B576" s="20"/>
      <c r="C576" s="10"/>
      <c r="D576" s="10"/>
      <c r="E576" s="21"/>
      <c r="F576" s="21"/>
      <c r="N576" s="23">
        <f t="shared" si="33"/>
        <v>0</v>
      </c>
      <c r="O576" s="23">
        <f t="shared" si="34"/>
        <v>0</v>
      </c>
    </row>
    <row r="577" spans="1:16" x14ac:dyDescent="0.2">
      <c r="A577" s="19"/>
      <c r="B577" s="20"/>
      <c r="C577" s="10"/>
      <c r="D577" s="10"/>
      <c r="E577" s="21"/>
      <c r="F577" s="21"/>
      <c r="N577" s="23">
        <f t="shared" si="33"/>
        <v>0</v>
      </c>
      <c r="O577" s="23">
        <f t="shared" si="34"/>
        <v>0</v>
      </c>
    </row>
    <row r="578" spans="1:16" x14ac:dyDescent="0.2">
      <c r="A578" s="19"/>
      <c r="B578" s="20"/>
      <c r="C578" s="10"/>
      <c r="D578" s="10"/>
      <c r="E578" s="21"/>
      <c r="F578" s="21"/>
      <c r="N578" s="23">
        <f t="shared" si="33"/>
        <v>0</v>
      </c>
      <c r="O578" s="23">
        <f t="shared" si="34"/>
        <v>0</v>
      </c>
    </row>
    <row r="579" spans="1:16" x14ac:dyDescent="0.2">
      <c r="A579" s="19"/>
      <c r="B579" s="20"/>
      <c r="C579" s="10"/>
      <c r="D579" s="10"/>
      <c r="E579" s="21"/>
      <c r="F579" s="21"/>
      <c r="N579" s="23">
        <f t="shared" si="33"/>
        <v>0</v>
      </c>
      <c r="O579" s="23">
        <f t="shared" si="34"/>
        <v>0</v>
      </c>
    </row>
    <row r="580" spans="1:16" x14ac:dyDescent="0.2">
      <c r="A580" s="19"/>
      <c r="B580" s="20"/>
      <c r="C580" s="10"/>
      <c r="D580" s="10"/>
      <c r="E580" s="21"/>
      <c r="F580" s="21"/>
      <c r="N580" s="23">
        <f t="shared" si="33"/>
        <v>0</v>
      </c>
      <c r="O580" s="23">
        <f t="shared" si="34"/>
        <v>0</v>
      </c>
    </row>
    <row r="581" spans="1:16" x14ac:dyDescent="0.2">
      <c r="A581" s="19"/>
      <c r="B581" s="20"/>
      <c r="C581" s="10"/>
      <c r="D581" s="10"/>
      <c r="E581" s="21"/>
      <c r="F581" s="21"/>
      <c r="N581" s="23">
        <f t="shared" si="33"/>
        <v>0</v>
      </c>
      <c r="O581" s="23">
        <f t="shared" si="34"/>
        <v>0</v>
      </c>
      <c r="P581" s="5" t="s">
        <v>92</v>
      </c>
    </row>
    <row r="582" spans="1:16" x14ac:dyDescent="0.2">
      <c r="A582" s="19"/>
      <c r="B582" s="20"/>
      <c r="C582" s="10"/>
      <c r="D582" s="10"/>
      <c r="E582" s="21"/>
      <c r="F582" s="21"/>
      <c r="N582" s="23">
        <f t="shared" si="33"/>
        <v>0</v>
      </c>
      <c r="O582" s="23">
        <f t="shared" si="34"/>
        <v>0</v>
      </c>
      <c r="P582" s="5" t="s">
        <v>93</v>
      </c>
    </row>
    <row r="583" spans="1:16" x14ac:dyDescent="0.2">
      <c r="A583" s="19"/>
      <c r="B583" s="20"/>
      <c r="C583" s="10"/>
      <c r="D583" s="10"/>
      <c r="E583" s="21"/>
      <c r="F583" s="21"/>
      <c r="N583" s="23">
        <f t="shared" si="33"/>
        <v>0</v>
      </c>
      <c r="O583" s="23">
        <f t="shared" si="34"/>
        <v>0</v>
      </c>
    </row>
    <row r="584" spans="1:16" x14ac:dyDescent="0.2">
      <c r="A584" s="19"/>
      <c r="B584" s="20"/>
      <c r="C584" s="10"/>
      <c r="D584" s="10"/>
      <c r="E584" s="21"/>
      <c r="F584" s="21"/>
      <c r="N584" s="23">
        <f t="shared" si="33"/>
        <v>0</v>
      </c>
      <c r="O584" s="23">
        <f t="shared" si="34"/>
        <v>0</v>
      </c>
    </row>
    <row r="585" spans="1:16" x14ac:dyDescent="0.2">
      <c r="A585" s="19"/>
      <c r="B585" s="20"/>
      <c r="C585" s="10"/>
      <c r="D585" s="10"/>
      <c r="E585" s="21"/>
      <c r="F585" s="21"/>
      <c r="N585" s="23">
        <f t="shared" si="33"/>
        <v>0</v>
      </c>
      <c r="O585" s="23">
        <f t="shared" si="34"/>
        <v>0</v>
      </c>
    </row>
    <row r="586" spans="1:16" x14ac:dyDescent="0.2">
      <c r="A586" s="19"/>
      <c r="B586" s="20"/>
      <c r="C586" s="10"/>
      <c r="D586" s="10"/>
      <c r="E586" s="21"/>
      <c r="F586" s="21"/>
      <c r="N586" s="23">
        <f t="shared" si="33"/>
        <v>0</v>
      </c>
      <c r="O586" s="23">
        <f t="shared" si="34"/>
        <v>0</v>
      </c>
    </row>
    <row r="587" spans="1:16" x14ac:dyDescent="0.2">
      <c r="A587" s="19"/>
      <c r="B587" s="20"/>
      <c r="C587" s="10"/>
      <c r="D587" s="10"/>
      <c r="E587" s="21"/>
      <c r="F587" s="21"/>
      <c r="N587" s="23">
        <f t="shared" si="33"/>
        <v>0</v>
      </c>
      <c r="O587" s="23">
        <f t="shared" si="34"/>
        <v>0</v>
      </c>
    </row>
    <row r="588" spans="1:16" x14ac:dyDescent="0.2">
      <c r="A588" s="19"/>
      <c r="B588" s="20"/>
      <c r="C588" s="10"/>
      <c r="D588" s="10"/>
      <c r="E588" s="21"/>
      <c r="F588" s="21"/>
      <c r="N588" s="23">
        <f t="shared" si="33"/>
        <v>0</v>
      </c>
      <c r="O588" s="23">
        <f t="shared" si="34"/>
        <v>0</v>
      </c>
    </row>
    <row r="589" spans="1:16" x14ac:dyDescent="0.2">
      <c r="A589" s="19"/>
      <c r="B589" s="20"/>
      <c r="C589" s="10"/>
      <c r="D589" s="10"/>
      <c r="E589" s="21"/>
      <c r="F589" s="21"/>
      <c r="N589" s="23">
        <f t="shared" si="33"/>
        <v>0</v>
      </c>
      <c r="O589" s="23">
        <f t="shared" si="34"/>
        <v>0</v>
      </c>
    </row>
    <row r="590" spans="1:16" x14ac:dyDescent="0.2">
      <c r="A590" s="19"/>
      <c r="B590" s="20"/>
      <c r="C590" s="10"/>
      <c r="D590" s="10"/>
      <c r="E590" s="21"/>
      <c r="F590" s="21"/>
      <c r="N590" s="23">
        <f t="shared" si="33"/>
        <v>0</v>
      </c>
      <c r="O590" s="23">
        <f t="shared" si="34"/>
        <v>0</v>
      </c>
    </row>
    <row r="591" spans="1:16" x14ac:dyDescent="0.2">
      <c r="A591" s="19"/>
      <c r="B591" s="20"/>
      <c r="C591" s="10"/>
      <c r="D591" s="10"/>
      <c r="E591" s="21"/>
      <c r="F591" s="21"/>
      <c r="N591" s="23">
        <f t="shared" si="33"/>
        <v>0</v>
      </c>
      <c r="O591" s="23">
        <f t="shared" si="34"/>
        <v>0</v>
      </c>
    </row>
    <row r="592" spans="1:16" x14ac:dyDescent="0.2">
      <c r="A592" s="19"/>
      <c r="B592" s="20"/>
      <c r="C592" s="10"/>
      <c r="D592" s="10"/>
      <c r="E592" s="21"/>
      <c r="F592" s="21"/>
      <c r="N592" s="23">
        <f t="shared" si="33"/>
        <v>0</v>
      </c>
      <c r="O592" s="23">
        <f t="shared" si="34"/>
        <v>0</v>
      </c>
    </row>
    <row r="593" spans="1:16" x14ac:dyDescent="0.2">
      <c r="A593" s="19"/>
      <c r="B593" s="20"/>
      <c r="C593" s="10"/>
      <c r="D593" s="10"/>
      <c r="E593" s="21"/>
      <c r="F593" s="21"/>
      <c r="N593" s="23">
        <f t="shared" si="33"/>
        <v>0</v>
      </c>
      <c r="O593" s="23">
        <f t="shared" si="34"/>
        <v>0</v>
      </c>
      <c r="P593" s="5" t="s">
        <v>92</v>
      </c>
    </row>
    <row r="594" spans="1:16" x14ac:dyDescent="0.2">
      <c r="A594" s="19"/>
      <c r="B594" s="20"/>
      <c r="C594" s="10"/>
      <c r="D594" s="10"/>
      <c r="E594" s="21"/>
      <c r="F594" s="21"/>
      <c r="N594" s="23">
        <f t="shared" si="33"/>
        <v>0</v>
      </c>
      <c r="O594" s="23">
        <f t="shared" si="34"/>
        <v>0</v>
      </c>
    </row>
    <row r="595" spans="1:16" x14ac:dyDescent="0.2">
      <c r="A595" s="19"/>
      <c r="B595" s="20"/>
      <c r="C595" s="10"/>
      <c r="D595" s="10"/>
      <c r="E595" s="21"/>
      <c r="F595" s="21"/>
      <c r="N595" s="23">
        <f t="shared" si="33"/>
        <v>0</v>
      </c>
      <c r="O595" s="23">
        <f t="shared" si="34"/>
        <v>0</v>
      </c>
      <c r="P595" s="5" t="s">
        <v>93</v>
      </c>
    </row>
    <row r="596" spans="1:16" x14ac:dyDescent="0.2">
      <c r="A596" s="19"/>
      <c r="B596" s="20"/>
      <c r="C596" s="10"/>
      <c r="D596" s="10"/>
      <c r="E596" s="21"/>
      <c r="F596" s="21"/>
      <c r="N596" s="23">
        <f t="shared" si="33"/>
        <v>0</v>
      </c>
      <c r="O596" s="23">
        <f t="shared" si="34"/>
        <v>0</v>
      </c>
      <c r="P596" s="5" t="s">
        <v>92</v>
      </c>
    </row>
    <row r="597" spans="1:16" x14ac:dyDescent="0.2">
      <c r="A597" s="19"/>
      <c r="B597" s="20"/>
      <c r="C597" s="10"/>
      <c r="D597" s="10"/>
      <c r="E597" s="21"/>
      <c r="F597" s="21"/>
      <c r="N597" s="23">
        <f t="shared" si="33"/>
        <v>0</v>
      </c>
      <c r="O597" s="23">
        <f t="shared" si="34"/>
        <v>0</v>
      </c>
      <c r="P597" s="5" t="s">
        <v>93</v>
      </c>
    </row>
    <row r="598" spans="1:16" x14ac:dyDescent="0.2">
      <c r="A598" s="19"/>
      <c r="B598" s="20"/>
      <c r="C598" s="10"/>
      <c r="D598" s="10"/>
      <c r="E598" s="21"/>
      <c r="F598" s="21"/>
      <c r="N598" s="23">
        <f t="shared" si="33"/>
        <v>0</v>
      </c>
      <c r="O598" s="23">
        <f t="shared" si="34"/>
        <v>0</v>
      </c>
    </row>
    <row r="599" spans="1:16" x14ac:dyDescent="0.2">
      <c r="A599" s="19"/>
      <c r="B599" s="20"/>
      <c r="C599" s="10"/>
      <c r="D599" s="10"/>
      <c r="E599" s="21"/>
      <c r="F599" s="21"/>
      <c r="N599" s="23">
        <f t="shared" si="33"/>
        <v>0</v>
      </c>
      <c r="O599" s="23">
        <f t="shared" si="34"/>
        <v>0</v>
      </c>
    </row>
    <row r="600" spans="1:16" x14ac:dyDescent="0.2">
      <c r="A600" s="19"/>
      <c r="B600" s="20"/>
      <c r="C600" s="10"/>
      <c r="D600" s="10"/>
      <c r="E600" s="21"/>
      <c r="F600" s="21"/>
      <c r="N600" s="23">
        <f t="shared" si="33"/>
        <v>0</v>
      </c>
      <c r="O600" s="23">
        <f t="shared" si="34"/>
        <v>0</v>
      </c>
    </row>
    <row r="601" spans="1:16" x14ac:dyDescent="0.2">
      <c r="A601" s="19"/>
      <c r="B601" s="20"/>
      <c r="C601" s="10"/>
      <c r="D601" s="10"/>
      <c r="E601" s="21"/>
      <c r="F601" s="21"/>
      <c r="N601" s="23">
        <f t="shared" si="33"/>
        <v>0</v>
      </c>
      <c r="O601" s="23">
        <f t="shared" si="34"/>
        <v>0</v>
      </c>
    </row>
    <row r="602" spans="1:16" x14ac:dyDescent="0.2">
      <c r="A602" s="19"/>
      <c r="B602" s="20"/>
      <c r="C602" s="10"/>
      <c r="D602" s="10"/>
      <c r="E602" s="21"/>
      <c r="F602" s="21"/>
      <c r="N602" s="23">
        <f t="shared" si="33"/>
        <v>0</v>
      </c>
      <c r="O602" s="23">
        <f t="shared" si="34"/>
        <v>0</v>
      </c>
    </row>
    <row r="603" spans="1:16" x14ac:dyDescent="0.2">
      <c r="A603" s="19"/>
      <c r="B603" s="20"/>
      <c r="C603" s="10"/>
      <c r="D603" s="10"/>
      <c r="E603" s="21"/>
      <c r="F603" s="21"/>
      <c r="N603" s="23">
        <f t="shared" si="33"/>
        <v>0</v>
      </c>
      <c r="O603" s="23">
        <f t="shared" si="34"/>
        <v>0</v>
      </c>
    </row>
    <row r="604" spans="1:16" x14ac:dyDescent="0.2">
      <c r="A604" s="19"/>
      <c r="B604" s="20"/>
      <c r="C604" s="10"/>
      <c r="D604" s="10"/>
      <c r="E604" s="21"/>
      <c r="F604" s="21"/>
      <c r="N604" s="23">
        <f t="shared" si="33"/>
        <v>0</v>
      </c>
      <c r="O604" s="23">
        <f t="shared" si="34"/>
        <v>0</v>
      </c>
    </row>
    <row r="605" spans="1:16" x14ac:dyDescent="0.2">
      <c r="A605" s="19"/>
      <c r="B605" s="20"/>
      <c r="C605" s="10"/>
      <c r="D605" s="10"/>
      <c r="E605" s="21"/>
      <c r="F605" s="21"/>
      <c r="N605" s="23">
        <f t="shared" si="33"/>
        <v>0</v>
      </c>
      <c r="O605" s="23">
        <f t="shared" si="34"/>
        <v>0</v>
      </c>
    </row>
    <row r="606" spans="1:16" x14ac:dyDescent="0.2">
      <c r="A606" s="19"/>
      <c r="B606" s="20"/>
      <c r="C606" s="10"/>
      <c r="D606" s="10"/>
      <c r="E606" s="21"/>
      <c r="F606" s="21"/>
      <c r="N606" s="23">
        <f t="shared" si="33"/>
        <v>0</v>
      </c>
      <c r="O606" s="23">
        <f t="shared" si="34"/>
        <v>0</v>
      </c>
      <c r="P606" s="5" t="s">
        <v>92</v>
      </c>
    </row>
    <row r="607" spans="1:16" x14ac:dyDescent="0.2">
      <c r="A607" s="19"/>
      <c r="B607" s="20"/>
      <c r="C607" s="10"/>
      <c r="D607" s="10"/>
      <c r="E607" s="21"/>
      <c r="F607" s="21"/>
      <c r="N607" s="23">
        <f t="shared" si="33"/>
        <v>0</v>
      </c>
      <c r="O607" s="23">
        <f t="shared" si="34"/>
        <v>0</v>
      </c>
    </row>
    <row r="608" spans="1:16" x14ac:dyDescent="0.2">
      <c r="A608" s="19"/>
      <c r="B608" s="20"/>
      <c r="C608" s="10"/>
      <c r="D608" s="10"/>
      <c r="E608" s="21"/>
      <c r="F608" s="21"/>
      <c r="N608" s="23">
        <f t="shared" si="33"/>
        <v>0</v>
      </c>
      <c r="O608" s="23">
        <f t="shared" si="34"/>
        <v>0</v>
      </c>
    </row>
    <row r="609" spans="1:16" x14ac:dyDescent="0.2">
      <c r="A609" s="19"/>
      <c r="B609" s="20"/>
      <c r="C609" s="10"/>
      <c r="D609" s="10"/>
      <c r="E609" s="21"/>
      <c r="F609" s="21"/>
      <c r="N609" s="23">
        <f t="shared" si="33"/>
        <v>0</v>
      </c>
      <c r="O609" s="23">
        <f t="shared" si="34"/>
        <v>0</v>
      </c>
    </row>
    <row r="610" spans="1:16" x14ac:dyDescent="0.2">
      <c r="A610" s="19"/>
      <c r="B610" s="20"/>
      <c r="C610" s="10"/>
      <c r="D610" s="10"/>
      <c r="E610" s="21"/>
      <c r="F610" s="21"/>
      <c r="N610" s="23">
        <f t="shared" si="33"/>
        <v>0</v>
      </c>
      <c r="O610" s="23">
        <f t="shared" si="34"/>
        <v>0</v>
      </c>
    </row>
    <row r="611" spans="1:16" x14ac:dyDescent="0.2">
      <c r="A611" s="19"/>
      <c r="B611" s="20"/>
      <c r="C611" s="10"/>
      <c r="D611" s="10"/>
      <c r="E611" s="21"/>
      <c r="F611" s="21"/>
      <c r="N611" s="23">
        <f t="shared" si="33"/>
        <v>0</v>
      </c>
      <c r="O611" s="23">
        <f t="shared" si="34"/>
        <v>0</v>
      </c>
      <c r="P611" s="5" t="s">
        <v>92</v>
      </c>
    </row>
    <row r="612" spans="1:16" x14ac:dyDescent="0.2">
      <c r="A612" s="19"/>
      <c r="B612" s="20"/>
      <c r="C612" s="10"/>
      <c r="D612" s="10"/>
      <c r="E612" s="21"/>
      <c r="F612" s="21"/>
      <c r="N612" s="23">
        <f t="shared" si="33"/>
        <v>0</v>
      </c>
      <c r="O612" s="23">
        <f t="shared" si="34"/>
        <v>0</v>
      </c>
      <c r="P612" s="5" t="s">
        <v>92</v>
      </c>
    </row>
    <row r="613" spans="1:16" x14ac:dyDescent="0.2">
      <c r="A613" s="19"/>
      <c r="B613" s="20"/>
      <c r="C613" s="10"/>
      <c r="D613" s="10"/>
      <c r="E613" s="21"/>
      <c r="F613" s="21"/>
      <c r="N613" s="23">
        <f t="shared" si="33"/>
        <v>0</v>
      </c>
      <c r="O613" s="23">
        <f t="shared" si="34"/>
        <v>0</v>
      </c>
    </row>
    <row r="614" spans="1:16" x14ac:dyDescent="0.2">
      <c r="A614" s="19"/>
      <c r="B614" s="20"/>
      <c r="C614" s="10"/>
      <c r="D614" s="10"/>
      <c r="E614" s="21"/>
      <c r="F614" s="21"/>
      <c r="N614" s="23">
        <f t="shared" si="33"/>
        <v>0</v>
      </c>
      <c r="O614" s="23">
        <f t="shared" si="34"/>
        <v>0</v>
      </c>
      <c r="P614" s="5" t="s">
        <v>92</v>
      </c>
    </row>
    <row r="615" spans="1:16" x14ac:dyDescent="0.2">
      <c r="A615" s="19"/>
      <c r="B615" s="20"/>
      <c r="C615" s="10"/>
      <c r="D615" s="10"/>
      <c r="E615" s="21"/>
      <c r="F615" s="21"/>
      <c r="N615" s="23">
        <f t="shared" si="33"/>
        <v>0</v>
      </c>
      <c r="O615" s="23">
        <f t="shared" si="34"/>
        <v>0</v>
      </c>
    </row>
    <row r="616" spans="1:16" x14ac:dyDescent="0.2">
      <c r="A616" s="19"/>
      <c r="B616" s="20"/>
      <c r="C616" s="10"/>
      <c r="D616" s="10"/>
      <c r="E616" s="21"/>
      <c r="F616" s="21"/>
      <c r="N616" s="23">
        <f t="shared" si="33"/>
        <v>0</v>
      </c>
      <c r="O616" s="23">
        <f t="shared" si="34"/>
        <v>0</v>
      </c>
    </row>
    <row r="617" spans="1:16" x14ac:dyDescent="0.2">
      <c r="A617" s="19"/>
      <c r="B617" s="20"/>
      <c r="C617" s="10"/>
      <c r="D617" s="10"/>
      <c r="E617" s="21"/>
      <c r="F617" s="21"/>
      <c r="N617" s="23">
        <f t="shared" si="33"/>
        <v>0</v>
      </c>
      <c r="O617" s="23">
        <f t="shared" si="34"/>
        <v>0</v>
      </c>
    </row>
    <row r="618" spans="1:16" x14ac:dyDescent="0.2">
      <c r="A618" s="19"/>
      <c r="B618" s="20"/>
      <c r="C618" s="10"/>
      <c r="D618" s="10"/>
      <c r="E618" s="21"/>
      <c r="F618" s="21"/>
      <c r="N618" s="23">
        <f t="shared" si="33"/>
        <v>0</v>
      </c>
      <c r="O618" s="23">
        <f t="shared" si="34"/>
        <v>0</v>
      </c>
    </row>
    <row r="619" spans="1:16" x14ac:dyDescent="0.2">
      <c r="A619" s="19"/>
      <c r="B619" s="20"/>
      <c r="C619" s="10"/>
      <c r="D619" s="10"/>
      <c r="E619" s="21"/>
      <c r="F619" s="21"/>
      <c r="N619" s="23">
        <f t="shared" si="33"/>
        <v>0</v>
      </c>
      <c r="O619" s="23">
        <f t="shared" si="34"/>
        <v>0</v>
      </c>
    </row>
    <row r="620" spans="1:16" x14ac:dyDescent="0.2">
      <c r="A620" s="19"/>
      <c r="B620" s="20"/>
      <c r="C620" s="10"/>
      <c r="D620" s="10"/>
      <c r="E620" s="21"/>
      <c r="F620" s="21"/>
      <c r="N620" s="23">
        <f t="shared" si="33"/>
        <v>0</v>
      </c>
      <c r="O620" s="23">
        <f t="shared" si="34"/>
        <v>0</v>
      </c>
    </row>
    <row r="621" spans="1:16" x14ac:dyDescent="0.2">
      <c r="A621" s="19"/>
      <c r="B621" s="20"/>
      <c r="C621" s="10"/>
      <c r="D621" s="10"/>
      <c r="E621" s="21"/>
      <c r="F621" s="21"/>
      <c r="N621" s="23">
        <f t="shared" si="33"/>
        <v>0</v>
      </c>
      <c r="O621" s="23">
        <f t="shared" si="34"/>
        <v>0</v>
      </c>
    </row>
    <row r="622" spans="1:16" x14ac:dyDescent="0.2">
      <c r="A622" s="19"/>
      <c r="B622" s="20"/>
      <c r="C622" s="10"/>
      <c r="D622" s="10"/>
      <c r="E622" s="21"/>
      <c r="F622" s="21"/>
      <c r="N622" s="23">
        <f t="shared" si="33"/>
        <v>0</v>
      </c>
      <c r="O622" s="23">
        <f t="shared" si="34"/>
        <v>0</v>
      </c>
    </row>
    <row r="623" spans="1:16" x14ac:dyDescent="0.2">
      <c r="A623" s="19"/>
      <c r="B623" s="20"/>
      <c r="C623" s="10"/>
      <c r="D623" s="10"/>
      <c r="E623" s="21"/>
      <c r="F623" s="21"/>
      <c r="N623" s="23">
        <f t="shared" si="33"/>
        <v>0</v>
      </c>
      <c r="O623" s="23">
        <f t="shared" si="34"/>
        <v>0</v>
      </c>
    </row>
    <row r="624" spans="1:16" x14ac:dyDescent="0.2">
      <c r="A624" s="19"/>
      <c r="B624" s="20"/>
      <c r="C624" s="10"/>
      <c r="D624" s="10"/>
      <c r="E624" s="21"/>
      <c r="F624" s="21"/>
      <c r="N624" s="23">
        <f t="shared" si="33"/>
        <v>0</v>
      </c>
      <c r="O624" s="23">
        <f t="shared" si="34"/>
        <v>0</v>
      </c>
    </row>
    <row r="625" spans="1:16" x14ac:dyDescent="0.2">
      <c r="A625" s="19"/>
      <c r="B625" s="20"/>
      <c r="C625" s="10"/>
      <c r="D625" s="10"/>
      <c r="E625" s="21"/>
      <c r="F625" s="21"/>
      <c r="N625" s="23">
        <f t="shared" si="33"/>
        <v>0</v>
      </c>
      <c r="O625" s="23">
        <f t="shared" si="34"/>
        <v>0</v>
      </c>
    </row>
    <row r="626" spans="1:16" x14ac:dyDescent="0.2">
      <c r="A626" s="19"/>
      <c r="B626" s="20"/>
      <c r="C626" s="10"/>
      <c r="D626" s="10"/>
      <c r="E626" s="21"/>
      <c r="F626" s="21"/>
      <c r="N626" s="23">
        <f t="shared" si="33"/>
        <v>0</v>
      </c>
      <c r="O626" s="23">
        <f t="shared" si="34"/>
        <v>0</v>
      </c>
      <c r="P626" s="5" t="s">
        <v>93</v>
      </c>
    </row>
    <row r="627" spans="1:16" x14ac:dyDescent="0.2">
      <c r="A627" s="19"/>
      <c r="B627" s="20"/>
      <c r="C627" s="10"/>
      <c r="D627" s="10"/>
      <c r="E627" s="21"/>
      <c r="F627" s="21"/>
      <c r="N627" s="23">
        <f t="shared" si="33"/>
        <v>0</v>
      </c>
      <c r="O627" s="23">
        <f t="shared" si="34"/>
        <v>0</v>
      </c>
    </row>
    <row r="628" spans="1:16" x14ac:dyDescent="0.2">
      <c r="A628" s="19"/>
      <c r="B628" s="20"/>
      <c r="C628" s="10"/>
      <c r="D628" s="10"/>
      <c r="E628" s="21"/>
      <c r="F628" s="21"/>
      <c r="N628" s="23">
        <f t="shared" si="33"/>
        <v>0</v>
      </c>
      <c r="O628" s="23">
        <f t="shared" si="34"/>
        <v>0</v>
      </c>
    </row>
    <row r="629" spans="1:16" x14ac:dyDescent="0.2">
      <c r="A629" s="19"/>
      <c r="B629" s="20"/>
      <c r="C629" s="10"/>
      <c r="D629" s="10"/>
      <c r="E629" s="21"/>
      <c r="F629" s="21"/>
      <c r="N629" s="23">
        <f t="shared" si="33"/>
        <v>0</v>
      </c>
      <c r="O629" s="23">
        <f t="shared" si="34"/>
        <v>0</v>
      </c>
    </row>
    <row r="630" spans="1:16" x14ac:dyDescent="0.2">
      <c r="A630" s="19"/>
      <c r="B630" s="20"/>
      <c r="C630" s="10"/>
      <c r="D630" s="10"/>
      <c r="E630" s="21"/>
      <c r="F630" s="21"/>
      <c r="N630" s="23">
        <f t="shared" si="33"/>
        <v>0</v>
      </c>
      <c r="O630" s="23">
        <f t="shared" si="34"/>
        <v>0</v>
      </c>
    </row>
    <row r="631" spans="1:16" x14ac:dyDescent="0.2">
      <c r="A631" s="19"/>
      <c r="B631" s="20"/>
      <c r="C631" s="10"/>
      <c r="D631" s="10"/>
      <c r="E631" s="21"/>
      <c r="F631" s="21"/>
      <c r="N631" s="23">
        <f t="shared" si="33"/>
        <v>0</v>
      </c>
      <c r="O631" s="23">
        <f t="shared" si="34"/>
        <v>0</v>
      </c>
    </row>
    <row r="632" spans="1:16" x14ac:dyDescent="0.2">
      <c r="A632" s="19"/>
      <c r="B632" s="20"/>
      <c r="C632" s="10"/>
      <c r="D632" s="10"/>
      <c r="E632" s="21"/>
      <c r="F632" s="21"/>
      <c r="N632" s="23">
        <f t="shared" si="33"/>
        <v>0</v>
      </c>
      <c r="O632" s="23">
        <f t="shared" si="34"/>
        <v>0</v>
      </c>
      <c r="P632" s="5" t="s">
        <v>92</v>
      </c>
    </row>
    <row r="633" spans="1:16" x14ac:dyDescent="0.2">
      <c r="A633" s="19"/>
      <c r="B633" s="20"/>
      <c r="C633" s="10"/>
      <c r="D633" s="10"/>
      <c r="E633" s="21"/>
      <c r="F633" s="21"/>
      <c r="N633" s="23">
        <f t="shared" si="33"/>
        <v>0</v>
      </c>
      <c r="O633" s="23">
        <f t="shared" si="34"/>
        <v>0</v>
      </c>
    </row>
    <row r="634" spans="1:16" x14ac:dyDescent="0.2">
      <c r="A634" s="19"/>
      <c r="B634" s="20"/>
      <c r="C634" s="10"/>
      <c r="D634" s="10"/>
      <c r="E634" s="21"/>
      <c r="F634" s="21"/>
      <c r="N634" s="23">
        <f t="shared" ref="N634:N637" si="35">IF(K634="WON",(I634-1)*E634*$B$2*(1-$B$3),-(E634*$B$2))</f>
        <v>0</v>
      </c>
      <c r="O634" s="23">
        <f t="shared" ref="O634:O637" si="36">O633+N634</f>
        <v>0</v>
      </c>
    </row>
    <row r="635" spans="1:16" x14ac:dyDescent="0.2">
      <c r="A635" s="19"/>
      <c r="B635" s="20"/>
      <c r="C635" s="10"/>
      <c r="D635" s="10"/>
      <c r="E635" s="21"/>
      <c r="F635" s="21"/>
      <c r="N635" s="23">
        <f t="shared" si="35"/>
        <v>0</v>
      </c>
      <c r="O635" s="23">
        <f t="shared" si="36"/>
        <v>0</v>
      </c>
      <c r="P635" s="5" t="s">
        <v>92</v>
      </c>
    </row>
    <row r="636" spans="1:16" x14ac:dyDescent="0.2">
      <c r="A636" s="19"/>
      <c r="B636" s="20"/>
      <c r="C636" s="10"/>
      <c r="D636" s="10"/>
      <c r="E636" s="21"/>
      <c r="F636" s="21"/>
      <c r="N636" s="23">
        <f t="shared" si="35"/>
        <v>0</v>
      </c>
      <c r="O636" s="23">
        <f t="shared" si="36"/>
        <v>0</v>
      </c>
      <c r="P636" s="5" t="s">
        <v>93</v>
      </c>
    </row>
    <row r="637" spans="1:16" x14ac:dyDescent="0.2">
      <c r="A637" s="19"/>
      <c r="B637" s="20"/>
      <c r="C637" s="10"/>
      <c r="D637" s="10"/>
      <c r="E637" s="21"/>
      <c r="F637" s="21"/>
      <c r="N637" s="23">
        <f t="shared" si="35"/>
        <v>0</v>
      </c>
      <c r="O637" s="23">
        <f t="shared" si="36"/>
        <v>0</v>
      </c>
    </row>
    <row r="638" spans="1:16" x14ac:dyDescent="0.2">
      <c r="A638" s="19"/>
      <c r="B638" s="20"/>
      <c r="C638" s="10"/>
      <c r="D638" s="10"/>
      <c r="E638" s="21"/>
      <c r="F638" s="21"/>
      <c r="N638" s="23">
        <f t="shared" ref="N638:N645" si="37">IF(K638="WON",(I638-1)*E638*$B$2*(1-$B$3),-(E638*$B$2))</f>
        <v>0</v>
      </c>
      <c r="O638" s="23">
        <f t="shared" ref="O638:O645" si="38">O637+N638</f>
        <v>0</v>
      </c>
    </row>
    <row r="639" spans="1:16" x14ac:dyDescent="0.2">
      <c r="A639" s="19"/>
      <c r="B639" s="20"/>
      <c r="C639" s="10"/>
      <c r="D639" s="10"/>
      <c r="E639" s="21"/>
      <c r="F639" s="21"/>
      <c r="N639" s="23">
        <f t="shared" si="37"/>
        <v>0</v>
      </c>
      <c r="O639" s="23">
        <f t="shared" si="38"/>
        <v>0</v>
      </c>
      <c r="P639" s="5" t="s">
        <v>92</v>
      </c>
    </row>
    <row r="640" spans="1:16" x14ac:dyDescent="0.2">
      <c r="A640" s="19"/>
      <c r="B640" s="20"/>
      <c r="C640" s="10"/>
      <c r="D640" s="10"/>
      <c r="E640" s="21"/>
      <c r="F640" s="21"/>
      <c r="N640" s="23">
        <f t="shared" si="37"/>
        <v>0</v>
      </c>
      <c r="O640" s="23">
        <f t="shared" si="38"/>
        <v>0</v>
      </c>
    </row>
    <row r="641" spans="1:16" x14ac:dyDescent="0.2">
      <c r="A641" s="19"/>
      <c r="B641" s="20"/>
      <c r="C641" s="10"/>
      <c r="D641" s="10"/>
      <c r="E641" s="21"/>
      <c r="F641" s="21"/>
      <c r="N641" s="23">
        <f t="shared" si="37"/>
        <v>0</v>
      </c>
      <c r="O641" s="23">
        <f t="shared" si="38"/>
        <v>0</v>
      </c>
    </row>
    <row r="642" spans="1:16" x14ac:dyDescent="0.2">
      <c r="A642" s="19"/>
      <c r="B642" s="20"/>
      <c r="C642" s="10"/>
      <c r="D642" s="10"/>
      <c r="E642" s="21"/>
      <c r="F642" s="21"/>
      <c r="N642" s="23">
        <f t="shared" si="37"/>
        <v>0</v>
      </c>
      <c r="O642" s="23">
        <f t="shared" si="38"/>
        <v>0</v>
      </c>
    </row>
    <row r="643" spans="1:16" x14ac:dyDescent="0.2">
      <c r="A643" s="19"/>
      <c r="B643" s="20"/>
      <c r="C643" s="10"/>
      <c r="D643" s="10"/>
      <c r="E643" s="21"/>
      <c r="F643" s="21"/>
      <c r="N643" s="23">
        <f t="shared" si="37"/>
        <v>0</v>
      </c>
      <c r="O643" s="23">
        <f t="shared" si="38"/>
        <v>0</v>
      </c>
    </row>
    <row r="644" spans="1:16" x14ac:dyDescent="0.2">
      <c r="A644" s="19"/>
      <c r="B644" s="20"/>
      <c r="C644" s="10"/>
      <c r="D644" s="10"/>
      <c r="E644" s="21"/>
      <c r="F644" s="21"/>
      <c r="N644" s="23">
        <f t="shared" si="37"/>
        <v>0</v>
      </c>
      <c r="O644" s="23">
        <f t="shared" si="38"/>
        <v>0</v>
      </c>
    </row>
    <row r="645" spans="1:16" x14ac:dyDescent="0.2">
      <c r="A645" s="19"/>
      <c r="B645" s="20"/>
      <c r="C645" s="10"/>
      <c r="D645" s="10"/>
      <c r="E645" s="21"/>
      <c r="F645" s="21"/>
      <c r="N645" s="23">
        <f t="shared" si="37"/>
        <v>0</v>
      </c>
      <c r="O645" s="23">
        <f t="shared" si="38"/>
        <v>0</v>
      </c>
    </row>
    <row r="646" spans="1:16" x14ac:dyDescent="0.2">
      <c r="A646" s="19"/>
      <c r="B646" s="20"/>
      <c r="C646" s="10"/>
      <c r="D646" s="10"/>
      <c r="E646" s="21"/>
      <c r="F646" s="21"/>
      <c r="N646" s="23">
        <f t="shared" ref="N646:N666" si="39">IF(K646="WON",(I646-1)*E646*$B$2*(1-$B$3),-(E646*$B$2))</f>
        <v>0</v>
      </c>
      <c r="O646" s="23">
        <f t="shared" ref="O646:O666" si="40">O645+N646</f>
        <v>0</v>
      </c>
    </row>
    <row r="647" spans="1:16" x14ac:dyDescent="0.2">
      <c r="A647" s="19"/>
      <c r="B647" s="20"/>
      <c r="C647" s="10"/>
      <c r="D647" s="10"/>
      <c r="E647" s="21"/>
      <c r="F647" s="21"/>
      <c r="N647" s="23">
        <f t="shared" si="39"/>
        <v>0</v>
      </c>
      <c r="O647" s="23">
        <f t="shared" si="40"/>
        <v>0</v>
      </c>
    </row>
    <row r="648" spans="1:16" x14ac:dyDescent="0.2">
      <c r="A648" s="19"/>
      <c r="B648" s="20"/>
      <c r="C648" s="10"/>
      <c r="D648" s="10"/>
      <c r="E648" s="21"/>
      <c r="F648" s="21"/>
      <c r="N648" s="23">
        <f t="shared" si="39"/>
        <v>0</v>
      </c>
      <c r="O648" s="23">
        <f t="shared" si="40"/>
        <v>0</v>
      </c>
    </row>
    <row r="649" spans="1:16" x14ac:dyDescent="0.2">
      <c r="A649" s="19"/>
      <c r="B649" s="20"/>
      <c r="C649" s="10"/>
      <c r="D649" s="10"/>
      <c r="E649" s="21"/>
      <c r="F649" s="21"/>
      <c r="N649" s="23">
        <f t="shared" si="39"/>
        <v>0</v>
      </c>
      <c r="O649" s="23">
        <f t="shared" si="40"/>
        <v>0</v>
      </c>
      <c r="P649" s="5" t="s">
        <v>92</v>
      </c>
    </row>
    <row r="650" spans="1:16" x14ac:dyDescent="0.2">
      <c r="A650" s="19"/>
      <c r="B650" s="20"/>
      <c r="C650" s="10"/>
      <c r="D650" s="10"/>
      <c r="E650" s="21"/>
      <c r="F650" s="21"/>
      <c r="N650" s="23">
        <f t="shared" si="39"/>
        <v>0</v>
      </c>
      <c r="O650" s="23">
        <f t="shared" si="40"/>
        <v>0</v>
      </c>
    </row>
    <row r="651" spans="1:16" x14ac:dyDescent="0.2">
      <c r="A651" s="19"/>
      <c r="B651" s="20"/>
      <c r="C651" s="10"/>
      <c r="D651" s="10"/>
      <c r="E651" s="21"/>
      <c r="F651" s="21"/>
      <c r="N651" s="23">
        <f t="shared" si="39"/>
        <v>0</v>
      </c>
      <c r="O651" s="23">
        <f t="shared" si="40"/>
        <v>0</v>
      </c>
      <c r="P651" s="5" t="s">
        <v>93</v>
      </c>
    </row>
    <row r="652" spans="1:16" x14ac:dyDescent="0.2">
      <c r="A652" s="19"/>
      <c r="B652" s="20"/>
      <c r="C652" s="10"/>
      <c r="D652" s="10"/>
      <c r="E652" s="21"/>
      <c r="F652" s="21"/>
      <c r="N652" s="23">
        <f t="shared" si="39"/>
        <v>0</v>
      </c>
      <c r="O652" s="23">
        <f t="shared" si="40"/>
        <v>0</v>
      </c>
    </row>
    <row r="653" spans="1:16" x14ac:dyDescent="0.2">
      <c r="A653" s="19"/>
      <c r="B653" s="20"/>
      <c r="C653" s="10"/>
      <c r="D653" s="10"/>
      <c r="E653" s="21"/>
      <c r="F653" s="21"/>
      <c r="N653" s="23">
        <f t="shared" si="39"/>
        <v>0</v>
      </c>
      <c r="O653" s="23">
        <f t="shared" si="40"/>
        <v>0</v>
      </c>
    </row>
    <row r="654" spans="1:16" x14ac:dyDescent="0.2">
      <c r="A654" s="19"/>
      <c r="B654" s="20"/>
      <c r="C654" s="10"/>
      <c r="D654" s="10"/>
      <c r="E654" s="21"/>
      <c r="F654" s="21"/>
      <c r="N654" s="23">
        <f t="shared" si="39"/>
        <v>0</v>
      </c>
      <c r="O654" s="23">
        <f t="shared" si="40"/>
        <v>0</v>
      </c>
      <c r="P654" s="5" t="s">
        <v>93</v>
      </c>
    </row>
    <row r="655" spans="1:16" x14ac:dyDescent="0.2">
      <c r="A655" s="19"/>
      <c r="B655" s="20"/>
      <c r="C655" s="10"/>
      <c r="D655" s="10"/>
      <c r="E655" s="21"/>
      <c r="F655" s="21"/>
      <c r="N655" s="23">
        <f t="shared" si="39"/>
        <v>0</v>
      </c>
      <c r="O655" s="23">
        <f t="shared" si="40"/>
        <v>0</v>
      </c>
    </row>
    <row r="656" spans="1:16" x14ac:dyDescent="0.2">
      <c r="A656" s="19"/>
      <c r="B656" s="20"/>
      <c r="C656" s="10"/>
      <c r="D656" s="10"/>
      <c r="E656" s="21"/>
      <c r="F656" s="21"/>
      <c r="N656" s="23">
        <f t="shared" si="39"/>
        <v>0</v>
      </c>
      <c r="O656" s="23">
        <f t="shared" si="40"/>
        <v>0</v>
      </c>
    </row>
    <row r="657" spans="1:16" x14ac:dyDescent="0.2">
      <c r="A657" s="19"/>
      <c r="B657" s="20"/>
      <c r="C657" s="10"/>
      <c r="D657" s="10"/>
      <c r="E657" s="21"/>
      <c r="F657" s="21"/>
      <c r="N657" s="23">
        <f t="shared" si="39"/>
        <v>0</v>
      </c>
      <c r="O657" s="23">
        <f t="shared" si="40"/>
        <v>0</v>
      </c>
      <c r="P657" s="5" t="s">
        <v>92</v>
      </c>
    </row>
    <row r="658" spans="1:16" x14ac:dyDescent="0.2">
      <c r="A658" s="19"/>
      <c r="B658" s="20"/>
      <c r="C658" s="10"/>
      <c r="D658" s="10"/>
      <c r="E658" s="21"/>
      <c r="F658" s="21"/>
      <c r="N658" s="23">
        <f t="shared" si="39"/>
        <v>0</v>
      </c>
      <c r="O658" s="23">
        <f t="shared" si="40"/>
        <v>0</v>
      </c>
      <c r="P658" s="5" t="s">
        <v>92</v>
      </c>
    </row>
    <row r="659" spans="1:16" x14ac:dyDescent="0.2">
      <c r="A659" s="19"/>
      <c r="B659" s="20"/>
      <c r="C659" s="10"/>
      <c r="D659" s="10"/>
      <c r="E659" s="21"/>
      <c r="F659" s="21"/>
      <c r="N659" s="23">
        <f t="shared" si="39"/>
        <v>0</v>
      </c>
      <c r="O659" s="23">
        <f t="shared" si="40"/>
        <v>0</v>
      </c>
      <c r="P659" s="5" t="s">
        <v>93</v>
      </c>
    </row>
    <row r="660" spans="1:16" x14ac:dyDescent="0.2">
      <c r="A660" s="19"/>
      <c r="B660" s="20"/>
      <c r="C660" s="10"/>
      <c r="D660" s="10"/>
      <c r="E660" s="21"/>
      <c r="F660" s="21"/>
      <c r="N660" s="23">
        <f t="shared" si="39"/>
        <v>0</v>
      </c>
      <c r="O660" s="23">
        <f t="shared" si="40"/>
        <v>0</v>
      </c>
    </row>
    <row r="661" spans="1:16" x14ac:dyDescent="0.2">
      <c r="A661" s="19"/>
      <c r="B661" s="20"/>
      <c r="C661" s="10"/>
      <c r="D661" s="10"/>
      <c r="E661" s="21"/>
      <c r="F661" s="21"/>
      <c r="N661" s="23">
        <f t="shared" si="39"/>
        <v>0</v>
      </c>
      <c r="O661" s="23">
        <f t="shared" si="40"/>
        <v>0</v>
      </c>
    </row>
    <row r="662" spans="1:16" x14ac:dyDescent="0.2">
      <c r="A662" s="19"/>
      <c r="B662" s="20"/>
      <c r="C662" s="10"/>
      <c r="D662" s="10"/>
      <c r="E662" s="21"/>
      <c r="F662" s="21"/>
      <c r="N662" s="23">
        <f t="shared" si="39"/>
        <v>0</v>
      </c>
      <c r="O662" s="23">
        <f t="shared" si="40"/>
        <v>0</v>
      </c>
    </row>
    <row r="663" spans="1:16" x14ac:dyDescent="0.2">
      <c r="A663" s="19"/>
      <c r="B663" s="20"/>
      <c r="C663" s="10"/>
      <c r="D663" s="10"/>
      <c r="E663" s="21"/>
      <c r="F663" s="21"/>
      <c r="N663" s="23">
        <f t="shared" si="39"/>
        <v>0</v>
      </c>
      <c r="O663" s="23">
        <f t="shared" si="40"/>
        <v>0</v>
      </c>
    </row>
    <row r="664" spans="1:16" x14ac:dyDescent="0.2">
      <c r="A664" s="19"/>
      <c r="B664" s="20"/>
      <c r="C664" s="10"/>
      <c r="D664" s="10"/>
      <c r="E664" s="21"/>
      <c r="F664" s="21"/>
      <c r="N664" s="23">
        <f t="shared" si="39"/>
        <v>0</v>
      </c>
      <c r="O664" s="23">
        <f t="shared" si="40"/>
        <v>0</v>
      </c>
    </row>
    <row r="665" spans="1:16" x14ac:dyDescent="0.2">
      <c r="A665" s="19"/>
      <c r="B665" s="20"/>
      <c r="C665" s="10"/>
      <c r="D665" s="10"/>
      <c r="E665" s="21"/>
      <c r="F665" s="21"/>
      <c r="N665" s="23">
        <f t="shared" si="39"/>
        <v>0</v>
      </c>
      <c r="O665" s="23">
        <f t="shared" si="40"/>
        <v>0</v>
      </c>
    </row>
    <row r="666" spans="1:16" x14ac:dyDescent="0.2">
      <c r="A666" s="19"/>
      <c r="B666" s="20"/>
      <c r="C666" s="10"/>
      <c r="D666" s="10"/>
      <c r="E666" s="21"/>
      <c r="F666" s="21"/>
      <c r="N666" s="23">
        <f t="shared" si="39"/>
        <v>0</v>
      </c>
      <c r="O666" s="23">
        <f t="shared" si="40"/>
        <v>0</v>
      </c>
    </row>
    <row r="667" spans="1:16" x14ac:dyDescent="0.2">
      <c r="A667" s="19"/>
      <c r="B667" s="20"/>
      <c r="C667" s="10"/>
      <c r="D667" s="10"/>
      <c r="E667" s="21"/>
      <c r="F667" s="21"/>
      <c r="N667" s="23">
        <f t="shared" ref="N667:N676" si="41">IF(K667="WON",(I667-1)*E667*$B$2*(1-$B$3),-(E667*$B$2))</f>
        <v>0</v>
      </c>
      <c r="O667" s="23">
        <f t="shared" ref="O667:O676" si="42">O666+N667</f>
        <v>0</v>
      </c>
    </row>
    <row r="668" spans="1:16" x14ac:dyDescent="0.2">
      <c r="A668" s="19"/>
      <c r="B668" s="20"/>
      <c r="C668" s="10"/>
      <c r="D668" s="10"/>
      <c r="E668" s="21"/>
      <c r="F668" s="21"/>
      <c r="N668" s="23">
        <f t="shared" si="41"/>
        <v>0</v>
      </c>
      <c r="O668" s="23">
        <f t="shared" si="42"/>
        <v>0</v>
      </c>
    </row>
    <row r="669" spans="1:16" x14ac:dyDescent="0.2">
      <c r="A669" s="19"/>
      <c r="B669" s="20"/>
      <c r="C669" s="10"/>
      <c r="D669" s="10"/>
      <c r="E669" s="21"/>
      <c r="F669" s="21"/>
      <c r="N669" s="23">
        <f t="shared" si="41"/>
        <v>0</v>
      </c>
      <c r="O669" s="23">
        <f t="shared" si="42"/>
        <v>0</v>
      </c>
    </row>
    <row r="670" spans="1:16" x14ac:dyDescent="0.2">
      <c r="A670" s="19"/>
      <c r="B670" s="20"/>
      <c r="C670" s="10"/>
      <c r="D670" s="10"/>
      <c r="E670" s="21"/>
      <c r="F670" s="21"/>
      <c r="N670" s="23">
        <f t="shared" si="41"/>
        <v>0</v>
      </c>
      <c r="O670" s="23">
        <f t="shared" si="42"/>
        <v>0</v>
      </c>
    </row>
    <row r="671" spans="1:16" x14ac:dyDescent="0.2">
      <c r="A671" s="19"/>
      <c r="B671" s="20"/>
      <c r="C671" s="10"/>
      <c r="D671" s="10"/>
      <c r="E671" s="21"/>
      <c r="F671" s="21"/>
      <c r="N671" s="23">
        <f t="shared" si="41"/>
        <v>0</v>
      </c>
      <c r="O671" s="23">
        <f t="shared" si="42"/>
        <v>0</v>
      </c>
    </row>
    <row r="672" spans="1:16" x14ac:dyDescent="0.2">
      <c r="A672" s="19"/>
      <c r="B672" s="20"/>
      <c r="C672" s="10"/>
      <c r="D672" s="10"/>
      <c r="E672" s="21"/>
      <c r="F672" s="21"/>
      <c r="N672" s="23">
        <f t="shared" si="41"/>
        <v>0</v>
      </c>
      <c r="O672" s="23">
        <f t="shared" si="42"/>
        <v>0</v>
      </c>
    </row>
    <row r="673" spans="1:15" x14ac:dyDescent="0.2">
      <c r="A673" s="19"/>
      <c r="B673" s="20"/>
      <c r="C673" s="10"/>
      <c r="D673" s="10"/>
      <c r="E673" s="21"/>
      <c r="F673" s="21"/>
      <c r="N673" s="23">
        <f t="shared" si="41"/>
        <v>0</v>
      </c>
      <c r="O673" s="23">
        <f t="shared" si="42"/>
        <v>0</v>
      </c>
    </row>
    <row r="674" spans="1:15" x14ac:dyDescent="0.2">
      <c r="A674" s="19"/>
      <c r="B674" s="20"/>
      <c r="C674" s="10"/>
      <c r="D674" s="10"/>
      <c r="E674" s="21"/>
      <c r="F674" s="21"/>
      <c r="N674" s="23">
        <f t="shared" si="41"/>
        <v>0</v>
      </c>
      <c r="O674" s="23">
        <f t="shared" si="42"/>
        <v>0</v>
      </c>
    </row>
    <row r="675" spans="1:15" x14ac:dyDescent="0.2">
      <c r="A675" s="19"/>
      <c r="B675" s="20"/>
      <c r="C675" s="10"/>
      <c r="D675" s="10"/>
      <c r="E675" s="21"/>
      <c r="F675" s="21"/>
      <c r="N675" s="23">
        <f t="shared" si="41"/>
        <v>0</v>
      </c>
      <c r="O675" s="23">
        <f t="shared" si="42"/>
        <v>0</v>
      </c>
    </row>
    <row r="676" spans="1:15" x14ac:dyDescent="0.2">
      <c r="A676" s="19"/>
      <c r="B676" s="20"/>
      <c r="C676" s="10"/>
      <c r="D676" s="10"/>
      <c r="E676" s="21"/>
      <c r="F676" s="21"/>
      <c r="N676" s="23">
        <f t="shared" si="41"/>
        <v>0</v>
      </c>
      <c r="O676" s="23">
        <f t="shared" si="42"/>
        <v>0</v>
      </c>
    </row>
    <row r="677" spans="1:15" x14ac:dyDescent="0.2">
      <c r="A677" s="19"/>
      <c r="B677" s="20"/>
      <c r="C677" s="10"/>
      <c r="D677" s="10"/>
      <c r="E677" s="21"/>
      <c r="F677" s="21"/>
      <c r="N677" s="23">
        <f t="shared" ref="N677:N701" si="43">IF(K677="WON",(I677-1)*E677*$B$2*(1-$B$3),-(E677*$B$2))</f>
        <v>0</v>
      </c>
      <c r="O677" s="23">
        <f t="shared" ref="O677:O701" si="44">O676+N677</f>
        <v>0</v>
      </c>
    </row>
    <row r="678" spans="1:15" x14ac:dyDescent="0.2">
      <c r="A678" s="19"/>
      <c r="B678" s="20"/>
      <c r="C678" s="10"/>
      <c r="D678" s="10"/>
      <c r="E678" s="21"/>
      <c r="F678" s="21"/>
      <c r="N678" s="23">
        <f t="shared" si="43"/>
        <v>0</v>
      </c>
      <c r="O678" s="23">
        <f t="shared" si="44"/>
        <v>0</v>
      </c>
    </row>
    <row r="679" spans="1:15" x14ac:dyDescent="0.2">
      <c r="A679" s="19"/>
      <c r="B679" s="20"/>
      <c r="C679" s="10"/>
      <c r="D679" s="10"/>
      <c r="E679" s="21"/>
      <c r="F679" s="21"/>
      <c r="N679" s="23">
        <f t="shared" si="43"/>
        <v>0</v>
      </c>
      <c r="O679" s="23">
        <f t="shared" si="44"/>
        <v>0</v>
      </c>
    </row>
    <row r="680" spans="1:15" x14ac:dyDescent="0.2">
      <c r="A680" s="19"/>
      <c r="B680" s="20"/>
      <c r="C680" s="10"/>
      <c r="D680" s="10"/>
      <c r="E680" s="21"/>
      <c r="F680" s="21"/>
      <c r="N680" s="23">
        <f t="shared" si="43"/>
        <v>0</v>
      </c>
      <c r="O680" s="23">
        <f t="shared" si="44"/>
        <v>0</v>
      </c>
    </row>
    <row r="681" spans="1:15" x14ac:dyDescent="0.2">
      <c r="A681" s="19"/>
      <c r="B681" s="20"/>
      <c r="C681" s="10"/>
      <c r="D681" s="10"/>
      <c r="E681" s="21"/>
      <c r="F681" s="21"/>
      <c r="N681" s="23">
        <f t="shared" si="43"/>
        <v>0</v>
      </c>
      <c r="O681" s="23">
        <f t="shared" si="44"/>
        <v>0</v>
      </c>
    </row>
    <row r="682" spans="1:15" x14ac:dyDescent="0.2">
      <c r="A682" s="19"/>
      <c r="B682" s="20"/>
      <c r="C682" s="10"/>
      <c r="D682" s="10"/>
      <c r="E682" s="21"/>
      <c r="F682" s="21"/>
      <c r="N682" s="23">
        <f t="shared" si="43"/>
        <v>0</v>
      </c>
      <c r="O682" s="23">
        <f t="shared" si="44"/>
        <v>0</v>
      </c>
    </row>
    <row r="683" spans="1:15" x14ac:dyDescent="0.2">
      <c r="A683" s="19"/>
      <c r="B683" s="20"/>
      <c r="C683" s="10"/>
      <c r="D683" s="10"/>
      <c r="E683" s="21"/>
      <c r="F683" s="21"/>
      <c r="N683" s="23">
        <f t="shared" si="43"/>
        <v>0</v>
      </c>
      <c r="O683" s="23">
        <f t="shared" si="44"/>
        <v>0</v>
      </c>
    </row>
    <row r="684" spans="1:15" x14ac:dyDescent="0.2">
      <c r="A684" s="19"/>
      <c r="B684" s="20"/>
      <c r="C684" s="10"/>
      <c r="D684" s="10"/>
      <c r="E684" s="21"/>
      <c r="F684" s="21"/>
      <c r="N684" s="23">
        <f t="shared" si="43"/>
        <v>0</v>
      </c>
      <c r="O684" s="23">
        <f t="shared" si="44"/>
        <v>0</v>
      </c>
    </row>
    <row r="685" spans="1:15" x14ac:dyDescent="0.2">
      <c r="A685" s="19"/>
      <c r="B685" s="20"/>
      <c r="C685" s="10"/>
      <c r="D685" s="10"/>
      <c r="E685" s="21"/>
      <c r="F685" s="21"/>
      <c r="N685" s="23">
        <f t="shared" si="43"/>
        <v>0</v>
      </c>
      <c r="O685" s="23">
        <f t="shared" si="44"/>
        <v>0</v>
      </c>
    </row>
    <row r="686" spans="1:15" x14ac:dyDescent="0.2">
      <c r="A686" s="19"/>
      <c r="B686" s="20"/>
      <c r="C686" s="10"/>
      <c r="D686" s="10"/>
      <c r="E686" s="21"/>
      <c r="F686" s="21"/>
      <c r="N686" s="23">
        <f t="shared" si="43"/>
        <v>0</v>
      </c>
      <c r="O686" s="23">
        <f t="shared" si="44"/>
        <v>0</v>
      </c>
    </row>
    <row r="687" spans="1:15" x14ac:dyDescent="0.2">
      <c r="A687" s="19"/>
      <c r="B687" s="20"/>
      <c r="C687" s="10"/>
      <c r="D687" s="10"/>
      <c r="E687" s="21"/>
      <c r="F687" s="21"/>
      <c r="N687" s="23">
        <f t="shared" si="43"/>
        <v>0</v>
      </c>
      <c r="O687" s="23">
        <f t="shared" si="44"/>
        <v>0</v>
      </c>
    </row>
    <row r="688" spans="1:15" x14ac:dyDescent="0.2">
      <c r="A688" s="19"/>
      <c r="B688" s="20"/>
      <c r="C688" s="10"/>
      <c r="D688" s="10"/>
      <c r="E688" s="21"/>
      <c r="F688" s="21"/>
      <c r="N688" s="23">
        <f t="shared" si="43"/>
        <v>0</v>
      </c>
      <c r="O688" s="23">
        <f t="shared" si="44"/>
        <v>0</v>
      </c>
    </row>
    <row r="689" spans="1:15" x14ac:dyDescent="0.2">
      <c r="A689" s="19"/>
      <c r="B689" s="20"/>
      <c r="C689" s="10"/>
      <c r="D689" s="10"/>
      <c r="E689" s="21"/>
      <c r="F689" s="21"/>
      <c r="N689" s="23">
        <f t="shared" si="43"/>
        <v>0</v>
      </c>
      <c r="O689" s="23">
        <f t="shared" si="44"/>
        <v>0</v>
      </c>
    </row>
    <row r="690" spans="1:15" x14ac:dyDescent="0.2">
      <c r="A690" s="19"/>
      <c r="B690" s="20"/>
      <c r="C690" s="10"/>
      <c r="D690" s="10"/>
      <c r="E690" s="21"/>
      <c r="F690" s="21"/>
      <c r="N690" s="23">
        <f t="shared" si="43"/>
        <v>0</v>
      </c>
      <c r="O690" s="23">
        <f t="shared" si="44"/>
        <v>0</v>
      </c>
    </row>
    <row r="691" spans="1:15" x14ac:dyDescent="0.2">
      <c r="A691" s="19"/>
      <c r="B691" s="20"/>
      <c r="C691" s="10"/>
      <c r="D691" s="10"/>
      <c r="E691" s="21"/>
      <c r="F691" s="21"/>
      <c r="N691" s="23">
        <f t="shared" si="43"/>
        <v>0</v>
      </c>
      <c r="O691" s="23">
        <f t="shared" si="44"/>
        <v>0</v>
      </c>
    </row>
    <row r="692" spans="1:15" x14ac:dyDescent="0.2">
      <c r="A692" s="19"/>
      <c r="B692" s="20"/>
      <c r="C692" s="10"/>
      <c r="D692" s="10"/>
      <c r="E692" s="21"/>
      <c r="F692" s="21"/>
      <c r="N692" s="23">
        <f t="shared" si="43"/>
        <v>0</v>
      </c>
      <c r="O692" s="23">
        <f t="shared" si="44"/>
        <v>0</v>
      </c>
    </row>
    <row r="693" spans="1:15" x14ac:dyDescent="0.2">
      <c r="A693" s="19"/>
      <c r="B693" s="20"/>
      <c r="C693" s="10"/>
      <c r="D693" s="10"/>
      <c r="E693" s="21"/>
      <c r="F693" s="21"/>
      <c r="N693" s="23">
        <f t="shared" si="43"/>
        <v>0</v>
      </c>
      <c r="O693" s="23">
        <f t="shared" si="44"/>
        <v>0</v>
      </c>
    </row>
    <row r="694" spans="1:15" x14ac:dyDescent="0.2">
      <c r="A694" s="19"/>
      <c r="B694" s="20"/>
      <c r="C694" s="10"/>
      <c r="D694" s="10"/>
      <c r="E694" s="21"/>
      <c r="F694" s="21"/>
      <c r="N694" s="23">
        <f t="shared" si="43"/>
        <v>0</v>
      </c>
      <c r="O694" s="23">
        <f t="shared" si="44"/>
        <v>0</v>
      </c>
    </row>
    <row r="695" spans="1:15" x14ac:dyDescent="0.2">
      <c r="A695" s="19"/>
      <c r="B695" s="20"/>
      <c r="C695" s="10"/>
      <c r="D695" s="10"/>
      <c r="E695" s="21"/>
      <c r="F695" s="21"/>
      <c r="N695" s="23">
        <f t="shared" si="43"/>
        <v>0</v>
      </c>
      <c r="O695" s="23">
        <f t="shared" si="44"/>
        <v>0</v>
      </c>
    </row>
    <row r="696" spans="1:15" x14ac:dyDescent="0.2">
      <c r="A696" s="19"/>
      <c r="B696" s="20"/>
      <c r="C696" s="10"/>
      <c r="D696" s="10"/>
      <c r="E696" s="21"/>
      <c r="F696" s="21"/>
      <c r="N696" s="23">
        <f t="shared" si="43"/>
        <v>0</v>
      </c>
      <c r="O696" s="23">
        <f t="shared" si="44"/>
        <v>0</v>
      </c>
    </row>
    <row r="697" spans="1:15" x14ac:dyDescent="0.2">
      <c r="A697" s="19"/>
      <c r="B697" s="20"/>
      <c r="C697" s="10"/>
      <c r="D697" s="10"/>
      <c r="E697" s="21"/>
      <c r="F697" s="21"/>
      <c r="N697" s="23">
        <f t="shared" si="43"/>
        <v>0</v>
      </c>
      <c r="O697" s="23">
        <f t="shared" si="44"/>
        <v>0</v>
      </c>
    </row>
    <row r="698" spans="1:15" x14ac:dyDescent="0.2">
      <c r="A698" s="19"/>
      <c r="B698" s="20"/>
      <c r="C698" s="10"/>
      <c r="D698" s="10"/>
      <c r="E698" s="21"/>
      <c r="F698" s="21"/>
      <c r="N698" s="23">
        <f t="shared" si="43"/>
        <v>0</v>
      </c>
      <c r="O698" s="23">
        <f t="shared" si="44"/>
        <v>0</v>
      </c>
    </row>
    <row r="699" spans="1:15" x14ac:dyDescent="0.2">
      <c r="A699" s="19"/>
      <c r="B699" s="20"/>
      <c r="C699" s="10"/>
      <c r="D699" s="10"/>
      <c r="E699" s="21"/>
      <c r="F699" s="21"/>
      <c r="N699" s="23">
        <f t="shared" si="43"/>
        <v>0</v>
      </c>
      <c r="O699" s="23">
        <f t="shared" si="44"/>
        <v>0</v>
      </c>
    </row>
    <row r="700" spans="1:15" x14ac:dyDescent="0.2">
      <c r="A700" s="19"/>
      <c r="B700" s="20"/>
      <c r="C700" s="10"/>
      <c r="D700" s="10"/>
      <c r="E700" s="21"/>
      <c r="F700" s="21"/>
      <c r="N700" s="23">
        <f t="shared" si="43"/>
        <v>0</v>
      </c>
      <c r="O700" s="23">
        <f t="shared" si="44"/>
        <v>0</v>
      </c>
    </row>
    <row r="701" spans="1:15" x14ac:dyDescent="0.2">
      <c r="A701" s="19"/>
      <c r="B701" s="20"/>
      <c r="C701" s="10"/>
      <c r="D701" s="10"/>
      <c r="E701" s="21"/>
      <c r="F701" s="21"/>
      <c r="N701" s="23">
        <f t="shared" si="43"/>
        <v>0</v>
      </c>
      <c r="O701" s="23">
        <f t="shared" si="44"/>
        <v>0</v>
      </c>
    </row>
    <row r="702" spans="1:15" x14ac:dyDescent="0.2">
      <c r="A702" s="19"/>
      <c r="B702" s="20"/>
      <c r="C702" s="10"/>
      <c r="D702" s="10"/>
      <c r="E702" s="21"/>
      <c r="F702" s="21"/>
      <c r="N702" s="23">
        <f t="shared" ref="N702:N728" si="45">IF(K702="WON",(I702-1)*E702*$B$2*(1-$B$3),-(E702*$B$2))</f>
        <v>0</v>
      </c>
      <c r="O702" s="23">
        <f t="shared" ref="O702:O728" si="46">O701+N702</f>
        <v>0</v>
      </c>
    </row>
    <row r="703" spans="1:15" x14ac:dyDescent="0.2">
      <c r="A703" s="19"/>
      <c r="B703" s="20"/>
      <c r="C703" s="10"/>
      <c r="D703" s="10"/>
      <c r="E703" s="21"/>
      <c r="F703" s="21"/>
      <c r="N703" s="23">
        <f t="shared" si="45"/>
        <v>0</v>
      </c>
      <c r="O703" s="23">
        <f t="shared" si="46"/>
        <v>0</v>
      </c>
    </row>
    <row r="704" spans="1:15" x14ac:dyDescent="0.2">
      <c r="A704" s="19"/>
      <c r="B704" s="20"/>
      <c r="C704" s="10"/>
      <c r="D704" s="10"/>
      <c r="E704" s="21"/>
      <c r="F704" s="21"/>
      <c r="N704" s="23">
        <f t="shared" si="45"/>
        <v>0</v>
      </c>
      <c r="O704" s="23">
        <f t="shared" si="46"/>
        <v>0</v>
      </c>
    </row>
    <row r="705" spans="1:15" x14ac:dyDescent="0.2">
      <c r="A705" s="19"/>
      <c r="B705" s="20"/>
      <c r="C705" s="10"/>
      <c r="D705" s="10"/>
      <c r="E705" s="21"/>
      <c r="F705" s="21"/>
      <c r="N705" s="23">
        <f t="shared" si="45"/>
        <v>0</v>
      </c>
      <c r="O705" s="23">
        <f t="shared" si="46"/>
        <v>0</v>
      </c>
    </row>
    <row r="706" spans="1:15" x14ac:dyDescent="0.2">
      <c r="A706" s="19"/>
      <c r="B706" s="20"/>
      <c r="C706" s="10"/>
      <c r="D706" s="10"/>
      <c r="E706" s="21"/>
      <c r="F706" s="21"/>
      <c r="N706" s="23">
        <f t="shared" si="45"/>
        <v>0</v>
      </c>
      <c r="O706" s="23">
        <f t="shared" si="46"/>
        <v>0</v>
      </c>
    </row>
    <row r="707" spans="1:15" x14ac:dyDescent="0.2">
      <c r="A707" s="19"/>
      <c r="B707" s="20"/>
      <c r="C707" s="10"/>
      <c r="D707" s="10"/>
      <c r="E707" s="21"/>
      <c r="F707" s="21"/>
      <c r="N707" s="23">
        <f t="shared" si="45"/>
        <v>0</v>
      </c>
      <c r="O707" s="23">
        <f t="shared" si="46"/>
        <v>0</v>
      </c>
    </row>
    <row r="708" spans="1:15" x14ac:dyDescent="0.2">
      <c r="A708" s="19"/>
      <c r="B708" s="20"/>
      <c r="C708" s="10"/>
      <c r="D708" s="10"/>
      <c r="E708" s="21"/>
      <c r="F708" s="21"/>
      <c r="N708" s="23">
        <f t="shared" si="45"/>
        <v>0</v>
      </c>
      <c r="O708" s="23">
        <f t="shared" si="46"/>
        <v>0</v>
      </c>
    </row>
    <row r="709" spans="1:15" x14ac:dyDescent="0.2">
      <c r="A709" s="19"/>
      <c r="B709" s="20"/>
      <c r="C709" s="10"/>
      <c r="D709" s="10"/>
      <c r="E709" s="21"/>
      <c r="F709" s="21"/>
      <c r="N709" s="23">
        <f t="shared" si="45"/>
        <v>0</v>
      </c>
      <c r="O709" s="23">
        <f t="shared" si="46"/>
        <v>0</v>
      </c>
    </row>
    <row r="710" spans="1:15" x14ac:dyDescent="0.2">
      <c r="A710" s="19"/>
      <c r="B710" s="20"/>
      <c r="C710" s="10"/>
      <c r="D710" s="10"/>
      <c r="E710" s="21"/>
      <c r="F710" s="21"/>
      <c r="N710" s="23">
        <f t="shared" si="45"/>
        <v>0</v>
      </c>
      <c r="O710" s="23">
        <f t="shared" si="46"/>
        <v>0</v>
      </c>
    </row>
    <row r="711" spans="1:15" x14ac:dyDescent="0.2">
      <c r="A711" s="19"/>
      <c r="B711" s="20"/>
      <c r="C711" s="10"/>
      <c r="D711" s="10"/>
      <c r="E711" s="21"/>
      <c r="F711" s="21"/>
      <c r="N711" s="23">
        <f t="shared" si="45"/>
        <v>0</v>
      </c>
      <c r="O711" s="23">
        <f t="shared" si="46"/>
        <v>0</v>
      </c>
    </row>
    <row r="712" spans="1:15" x14ac:dyDescent="0.2">
      <c r="A712" s="19"/>
      <c r="B712" s="20"/>
      <c r="C712" s="10"/>
      <c r="D712" s="10"/>
      <c r="E712" s="21"/>
      <c r="F712" s="21"/>
      <c r="N712" s="23">
        <f t="shared" si="45"/>
        <v>0</v>
      </c>
      <c r="O712" s="23">
        <f t="shared" si="46"/>
        <v>0</v>
      </c>
    </row>
    <row r="713" spans="1:15" x14ac:dyDescent="0.2">
      <c r="A713" s="19"/>
      <c r="B713" s="20"/>
      <c r="C713" s="10"/>
      <c r="D713" s="10"/>
      <c r="E713" s="21"/>
      <c r="F713" s="21"/>
      <c r="N713" s="23">
        <f t="shared" si="45"/>
        <v>0</v>
      </c>
      <c r="O713" s="23">
        <f t="shared" si="46"/>
        <v>0</v>
      </c>
    </row>
    <row r="714" spans="1:15" x14ac:dyDescent="0.2">
      <c r="A714" s="19"/>
      <c r="B714" s="20"/>
      <c r="C714" s="10"/>
      <c r="D714" s="10"/>
      <c r="E714" s="21"/>
      <c r="F714" s="21"/>
      <c r="N714" s="23">
        <f t="shared" si="45"/>
        <v>0</v>
      </c>
      <c r="O714" s="23">
        <f t="shared" si="46"/>
        <v>0</v>
      </c>
    </row>
    <row r="715" spans="1:15" x14ac:dyDescent="0.2">
      <c r="A715" s="19"/>
      <c r="B715" s="20"/>
      <c r="C715" s="10"/>
      <c r="D715" s="10"/>
      <c r="E715" s="21"/>
      <c r="F715" s="21"/>
      <c r="N715" s="23">
        <f t="shared" si="45"/>
        <v>0</v>
      </c>
      <c r="O715" s="23">
        <f t="shared" si="46"/>
        <v>0</v>
      </c>
    </row>
    <row r="716" spans="1:15" x14ac:dyDescent="0.2">
      <c r="A716" s="19"/>
      <c r="B716" s="20"/>
      <c r="C716" s="10"/>
      <c r="D716" s="10"/>
      <c r="E716" s="21"/>
      <c r="F716" s="21"/>
      <c r="N716" s="23">
        <f t="shared" si="45"/>
        <v>0</v>
      </c>
      <c r="O716" s="23">
        <f t="shared" si="46"/>
        <v>0</v>
      </c>
    </row>
    <row r="717" spans="1:15" x14ac:dyDescent="0.2">
      <c r="A717" s="19"/>
      <c r="B717" s="20"/>
      <c r="C717" s="10"/>
      <c r="D717" s="10"/>
      <c r="E717" s="21"/>
      <c r="F717" s="21"/>
      <c r="N717" s="23">
        <f t="shared" si="45"/>
        <v>0</v>
      </c>
      <c r="O717" s="23">
        <f t="shared" si="46"/>
        <v>0</v>
      </c>
    </row>
    <row r="718" spans="1:15" x14ac:dyDescent="0.2">
      <c r="A718" s="19"/>
      <c r="B718" s="20"/>
      <c r="C718" s="10"/>
      <c r="D718" s="10"/>
      <c r="E718" s="21"/>
      <c r="F718" s="21"/>
      <c r="N718" s="23">
        <f t="shared" si="45"/>
        <v>0</v>
      </c>
      <c r="O718" s="23">
        <f t="shared" si="46"/>
        <v>0</v>
      </c>
    </row>
    <row r="719" spans="1:15" x14ac:dyDescent="0.2">
      <c r="A719" s="19"/>
      <c r="B719" s="20"/>
      <c r="C719" s="10"/>
      <c r="D719" s="10"/>
      <c r="E719" s="21"/>
      <c r="F719" s="21"/>
      <c r="N719" s="23">
        <f t="shared" si="45"/>
        <v>0</v>
      </c>
      <c r="O719" s="23">
        <f t="shared" si="46"/>
        <v>0</v>
      </c>
    </row>
    <row r="720" spans="1:15" x14ac:dyDescent="0.2">
      <c r="A720" s="19"/>
      <c r="B720" s="20"/>
      <c r="C720" s="10"/>
      <c r="D720" s="10"/>
      <c r="E720" s="21"/>
      <c r="F720" s="21"/>
      <c r="N720" s="23">
        <f t="shared" si="45"/>
        <v>0</v>
      </c>
      <c r="O720" s="23">
        <f t="shared" si="46"/>
        <v>0</v>
      </c>
    </row>
    <row r="721" spans="1:15" x14ac:dyDescent="0.2">
      <c r="A721" s="19"/>
      <c r="B721" s="20"/>
      <c r="C721" s="10"/>
      <c r="D721" s="10"/>
      <c r="E721" s="21"/>
      <c r="F721" s="21"/>
      <c r="N721" s="23">
        <f t="shared" si="45"/>
        <v>0</v>
      </c>
      <c r="O721" s="23">
        <f t="shared" si="46"/>
        <v>0</v>
      </c>
    </row>
    <row r="722" spans="1:15" x14ac:dyDescent="0.2">
      <c r="A722" s="19"/>
      <c r="B722" s="20"/>
      <c r="C722" s="10"/>
      <c r="D722" s="10"/>
      <c r="E722" s="21"/>
      <c r="F722" s="21"/>
      <c r="N722" s="23">
        <f t="shared" si="45"/>
        <v>0</v>
      </c>
      <c r="O722" s="23">
        <f t="shared" si="46"/>
        <v>0</v>
      </c>
    </row>
    <row r="723" spans="1:15" x14ac:dyDescent="0.2">
      <c r="A723" s="19"/>
      <c r="B723" s="20"/>
      <c r="C723" s="10"/>
      <c r="D723" s="10"/>
      <c r="E723" s="21"/>
      <c r="F723" s="21"/>
      <c r="N723" s="23">
        <f t="shared" si="45"/>
        <v>0</v>
      </c>
      <c r="O723" s="23">
        <f t="shared" si="46"/>
        <v>0</v>
      </c>
    </row>
    <row r="724" spans="1:15" x14ac:dyDescent="0.2">
      <c r="A724" s="19"/>
      <c r="B724" s="20"/>
      <c r="C724" s="10"/>
      <c r="D724" s="10"/>
      <c r="E724" s="21"/>
      <c r="F724" s="21"/>
      <c r="N724" s="23">
        <f t="shared" si="45"/>
        <v>0</v>
      </c>
      <c r="O724" s="23">
        <f t="shared" si="46"/>
        <v>0</v>
      </c>
    </row>
    <row r="725" spans="1:15" x14ac:dyDescent="0.2">
      <c r="A725" s="19"/>
      <c r="B725" s="20"/>
      <c r="C725" s="10"/>
      <c r="D725" s="10"/>
      <c r="E725" s="21"/>
      <c r="F725" s="21"/>
      <c r="N725" s="23">
        <f t="shared" si="45"/>
        <v>0</v>
      </c>
      <c r="O725" s="23">
        <f t="shared" si="46"/>
        <v>0</v>
      </c>
    </row>
    <row r="726" spans="1:15" x14ac:dyDescent="0.2">
      <c r="A726" s="19"/>
      <c r="B726" s="20"/>
      <c r="C726" s="10"/>
      <c r="D726" s="10"/>
      <c r="E726" s="21"/>
      <c r="F726" s="21"/>
      <c r="N726" s="23">
        <f t="shared" si="45"/>
        <v>0</v>
      </c>
      <c r="O726" s="23">
        <f t="shared" si="46"/>
        <v>0</v>
      </c>
    </row>
    <row r="727" spans="1:15" x14ac:dyDescent="0.2">
      <c r="A727" s="19"/>
      <c r="B727" s="20"/>
      <c r="C727" s="10"/>
      <c r="D727" s="10"/>
      <c r="E727" s="21"/>
      <c r="F727" s="21"/>
      <c r="N727" s="23">
        <f t="shared" si="45"/>
        <v>0</v>
      </c>
      <c r="O727" s="23">
        <f t="shared" si="46"/>
        <v>0</v>
      </c>
    </row>
    <row r="728" spans="1:15" x14ac:dyDescent="0.2">
      <c r="A728" s="19"/>
      <c r="B728" s="20"/>
      <c r="C728" s="10"/>
      <c r="D728" s="10"/>
      <c r="E728" s="21"/>
      <c r="F728" s="21"/>
      <c r="N728" s="23">
        <f t="shared" si="45"/>
        <v>0</v>
      </c>
      <c r="O728" s="23">
        <f t="shared" si="46"/>
        <v>0</v>
      </c>
    </row>
    <row r="729" spans="1:15" x14ac:dyDescent="0.2">
      <c r="A729" s="19"/>
      <c r="B729" s="20"/>
      <c r="C729" s="10"/>
      <c r="D729" s="10"/>
      <c r="E729" s="21"/>
      <c r="F729" s="21"/>
      <c r="N729" s="23">
        <f t="shared" ref="N729:N755" si="47">IF(K729="WON",(I729-1)*E729*$B$2*(1-$B$3),-(E729*$B$2))</f>
        <v>0</v>
      </c>
      <c r="O729" s="23">
        <f t="shared" ref="O729:O755" si="48">O728+N729</f>
        <v>0</v>
      </c>
    </row>
    <row r="730" spans="1:15" x14ac:dyDescent="0.2">
      <c r="A730" s="19"/>
      <c r="B730" s="20"/>
      <c r="C730" s="10"/>
      <c r="D730" s="10"/>
      <c r="E730" s="21"/>
      <c r="F730" s="21"/>
      <c r="N730" s="23">
        <f t="shared" si="47"/>
        <v>0</v>
      </c>
      <c r="O730" s="23">
        <f t="shared" si="48"/>
        <v>0</v>
      </c>
    </row>
    <row r="731" spans="1:15" x14ac:dyDescent="0.2">
      <c r="A731" s="19"/>
      <c r="B731" s="20"/>
      <c r="C731" s="10"/>
      <c r="D731" s="10"/>
      <c r="E731" s="21"/>
      <c r="F731" s="21"/>
      <c r="N731" s="23">
        <f t="shared" si="47"/>
        <v>0</v>
      </c>
      <c r="O731" s="23">
        <f t="shared" si="48"/>
        <v>0</v>
      </c>
    </row>
    <row r="732" spans="1:15" x14ac:dyDescent="0.2">
      <c r="A732" s="19"/>
      <c r="B732" s="20"/>
      <c r="C732" s="10"/>
      <c r="D732" s="10"/>
      <c r="E732" s="21"/>
      <c r="F732" s="21"/>
      <c r="N732" s="23">
        <f t="shared" si="47"/>
        <v>0</v>
      </c>
      <c r="O732" s="23">
        <f t="shared" si="48"/>
        <v>0</v>
      </c>
    </row>
    <row r="733" spans="1:15" x14ac:dyDescent="0.2">
      <c r="A733" s="19"/>
      <c r="B733" s="20"/>
      <c r="C733" s="10"/>
      <c r="D733" s="10"/>
      <c r="E733" s="21"/>
      <c r="F733" s="21"/>
      <c r="N733" s="23">
        <f t="shared" si="47"/>
        <v>0</v>
      </c>
      <c r="O733" s="23">
        <f t="shared" si="48"/>
        <v>0</v>
      </c>
    </row>
    <row r="734" spans="1:15" x14ac:dyDescent="0.2">
      <c r="A734" s="19"/>
      <c r="B734" s="20"/>
      <c r="C734" s="10"/>
      <c r="D734" s="10"/>
      <c r="E734" s="21"/>
      <c r="F734" s="21"/>
      <c r="N734" s="23">
        <f t="shared" si="47"/>
        <v>0</v>
      </c>
      <c r="O734" s="23">
        <f t="shared" si="48"/>
        <v>0</v>
      </c>
    </row>
    <row r="735" spans="1:15" x14ac:dyDescent="0.2">
      <c r="A735" s="19"/>
      <c r="B735" s="20"/>
      <c r="C735" s="10"/>
      <c r="D735" s="10"/>
      <c r="E735" s="21"/>
      <c r="F735" s="21"/>
      <c r="N735" s="23">
        <f t="shared" si="47"/>
        <v>0</v>
      </c>
      <c r="O735" s="23">
        <f t="shared" si="48"/>
        <v>0</v>
      </c>
    </row>
    <row r="736" spans="1:15" x14ac:dyDescent="0.2">
      <c r="A736" s="19"/>
      <c r="B736" s="20"/>
      <c r="C736" s="10"/>
      <c r="D736" s="10"/>
      <c r="E736" s="21"/>
      <c r="F736" s="21"/>
      <c r="N736" s="23">
        <f t="shared" si="47"/>
        <v>0</v>
      </c>
      <c r="O736" s="23">
        <f t="shared" si="48"/>
        <v>0</v>
      </c>
    </row>
    <row r="737" spans="1:15" x14ac:dyDescent="0.2">
      <c r="A737" s="19"/>
      <c r="B737" s="20"/>
      <c r="C737" s="10"/>
      <c r="D737" s="10"/>
      <c r="E737" s="21"/>
      <c r="F737" s="21"/>
      <c r="N737" s="23">
        <f t="shared" si="47"/>
        <v>0</v>
      </c>
      <c r="O737" s="23">
        <f t="shared" si="48"/>
        <v>0</v>
      </c>
    </row>
    <row r="738" spans="1:15" x14ac:dyDescent="0.2">
      <c r="A738" s="19"/>
      <c r="B738" s="20"/>
      <c r="C738" s="10"/>
      <c r="D738" s="10"/>
      <c r="E738" s="21"/>
      <c r="F738" s="21"/>
      <c r="N738" s="23">
        <f t="shared" si="47"/>
        <v>0</v>
      </c>
      <c r="O738" s="23">
        <f t="shared" si="48"/>
        <v>0</v>
      </c>
    </row>
    <row r="739" spans="1:15" x14ac:dyDescent="0.2">
      <c r="A739" s="19"/>
      <c r="B739" s="20"/>
      <c r="C739" s="10"/>
      <c r="D739" s="10"/>
      <c r="E739" s="21"/>
      <c r="F739" s="21"/>
      <c r="N739" s="23">
        <f t="shared" si="47"/>
        <v>0</v>
      </c>
      <c r="O739" s="23">
        <f t="shared" si="48"/>
        <v>0</v>
      </c>
    </row>
    <row r="740" spans="1:15" x14ac:dyDescent="0.2">
      <c r="A740" s="19"/>
      <c r="B740" s="20"/>
      <c r="C740" s="10"/>
      <c r="D740" s="10"/>
      <c r="E740" s="21"/>
      <c r="F740" s="21"/>
      <c r="N740" s="23">
        <f t="shared" si="47"/>
        <v>0</v>
      </c>
      <c r="O740" s="23">
        <f t="shared" si="48"/>
        <v>0</v>
      </c>
    </row>
    <row r="741" spans="1:15" x14ac:dyDescent="0.2">
      <c r="A741" s="19"/>
      <c r="B741" s="20"/>
      <c r="C741" s="10"/>
      <c r="D741" s="10"/>
      <c r="E741" s="21"/>
      <c r="F741" s="21"/>
      <c r="N741" s="23">
        <f t="shared" si="47"/>
        <v>0</v>
      </c>
      <c r="O741" s="23">
        <f t="shared" si="48"/>
        <v>0</v>
      </c>
    </row>
    <row r="742" spans="1:15" x14ac:dyDescent="0.2">
      <c r="A742" s="19"/>
      <c r="B742" s="20"/>
      <c r="C742" s="10"/>
      <c r="D742" s="10"/>
      <c r="E742" s="21"/>
      <c r="F742" s="21"/>
      <c r="N742" s="23">
        <f t="shared" si="47"/>
        <v>0</v>
      </c>
      <c r="O742" s="23">
        <f t="shared" si="48"/>
        <v>0</v>
      </c>
    </row>
    <row r="743" spans="1:15" x14ac:dyDescent="0.2">
      <c r="A743" s="19"/>
      <c r="B743" s="20"/>
      <c r="C743" s="10"/>
      <c r="D743" s="10"/>
      <c r="E743" s="21"/>
      <c r="F743" s="21"/>
      <c r="N743" s="23">
        <f t="shared" si="47"/>
        <v>0</v>
      </c>
      <c r="O743" s="23">
        <f t="shared" si="48"/>
        <v>0</v>
      </c>
    </row>
    <row r="744" spans="1:15" x14ac:dyDescent="0.2">
      <c r="A744" s="19"/>
      <c r="B744" s="20"/>
      <c r="C744" s="10"/>
      <c r="D744" s="10"/>
      <c r="E744" s="21"/>
      <c r="F744" s="21"/>
      <c r="N744" s="23">
        <f t="shared" si="47"/>
        <v>0</v>
      </c>
      <c r="O744" s="23">
        <f t="shared" si="48"/>
        <v>0</v>
      </c>
    </row>
    <row r="745" spans="1:15" x14ac:dyDescent="0.2">
      <c r="A745" s="19"/>
      <c r="B745" s="20"/>
      <c r="C745" s="10"/>
      <c r="D745" s="10"/>
      <c r="E745" s="21"/>
      <c r="F745" s="21"/>
      <c r="N745" s="23">
        <f t="shared" si="47"/>
        <v>0</v>
      </c>
      <c r="O745" s="23">
        <f t="shared" si="48"/>
        <v>0</v>
      </c>
    </row>
    <row r="746" spans="1:15" x14ac:dyDescent="0.2">
      <c r="A746" s="19"/>
      <c r="B746" s="20"/>
      <c r="C746" s="10"/>
      <c r="D746" s="10"/>
      <c r="E746" s="21"/>
      <c r="F746" s="21"/>
      <c r="N746" s="23">
        <f t="shared" si="47"/>
        <v>0</v>
      </c>
      <c r="O746" s="23">
        <f t="shared" si="48"/>
        <v>0</v>
      </c>
    </row>
    <row r="747" spans="1:15" x14ac:dyDescent="0.2">
      <c r="A747" s="19"/>
      <c r="B747" s="20"/>
      <c r="C747" s="10"/>
      <c r="D747" s="10"/>
      <c r="E747" s="21"/>
      <c r="F747" s="21"/>
      <c r="N747" s="23">
        <f t="shared" si="47"/>
        <v>0</v>
      </c>
      <c r="O747" s="23">
        <f t="shared" si="48"/>
        <v>0</v>
      </c>
    </row>
    <row r="748" spans="1:15" x14ac:dyDescent="0.2">
      <c r="A748" s="19"/>
      <c r="B748" s="20"/>
      <c r="C748" s="10"/>
      <c r="D748" s="10"/>
      <c r="E748" s="21"/>
      <c r="F748" s="21"/>
      <c r="N748" s="23">
        <f t="shared" si="47"/>
        <v>0</v>
      </c>
      <c r="O748" s="23">
        <f t="shared" si="48"/>
        <v>0</v>
      </c>
    </row>
    <row r="749" spans="1:15" x14ac:dyDescent="0.2">
      <c r="A749" s="19"/>
      <c r="B749" s="20"/>
      <c r="C749" s="10"/>
      <c r="D749" s="10"/>
      <c r="E749" s="21"/>
      <c r="F749" s="21"/>
      <c r="N749" s="23">
        <f t="shared" si="47"/>
        <v>0</v>
      </c>
      <c r="O749" s="23">
        <f t="shared" si="48"/>
        <v>0</v>
      </c>
    </row>
    <row r="750" spans="1:15" x14ac:dyDescent="0.2">
      <c r="A750" s="19"/>
      <c r="B750" s="20"/>
      <c r="C750" s="10"/>
      <c r="D750" s="10"/>
      <c r="E750" s="21"/>
      <c r="F750" s="21"/>
      <c r="N750" s="23">
        <f t="shared" si="47"/>
        <v>0</v>
      </c>
      <c r="O750" s="23">
        <f t="shared" si="48"/>
        <v>0</v>
      </c>
    </row>
    <row r="751" spans="1:15" x14ac:dyDescent="0.2">
      <c r="A751" s="19"/>
      <c r="B751" s="20"/>
      <c r="C751" s="10"/>
      <c r="D751" s="10"/>
      <c r="E751" s="21"/>
      <c r="F751" s="21"/>
      <c r="N751" s="23">
        <f t="shared" si="47"/>
        <v>0</v>
      </c>
      <c r="O751" s="23">
        <f t="shared" si="48"/>
        <v>0</v>
      </c>
    </row>
    <row r="752" spans="1:15" x14ac:dyDescent="0.2">
      <c r="A752" s="19"/>
      <c r="B752" s="20"/>
      <c r="C752" s="10"/>
      <c r="D752" s="10"/>
      <c r="E752" s="21"/>
      <c r="F752" s="21"/>
      <c r="N752" s="23">
        <f t="shared" si="47"/>
        <v>0</v>
      </c>
      <c r="O752" s="23">
        <f t="shared" si="48"/>
        <v>0</v>
      </c>
    </row>
    <row r="753" spans="1:15" x14ac:dyDescent="0.2">
      <c r="A753" s="19"/>
      <c r="B753" s="20"/>
      <c r="C753" s="10"/>
      <c r="D753" s="10"/>
      <c r="E753" s="21"/>
      <c r="F753" s="21"/>
      <c r="N753" s="23">
        <f t="shared" si="47"/>
        <v>0</v>
      </c>
      <c r="O753" s="23">
        <f t="shared" si="48"/>
        <v>0</v>
      </c>
    </row>
    <row r="754" spans="1:15" x14ac:dyDescent="0.2">
      <c r="A754" s="19"/>
      <c r="B754" s="20"/>
      <c r="C754" s="10"/>
      <c r="D754" s="10"/>
      <c r="E754" s="21"/>
      <c r="F754" s="21"/>
      <c r="N754" s="23">
        <f t="shared" si="47"/>
        <v>0</v>
      </c>
      <c r="O754" s="23">
        <f t="shared" si="48"/>
        <v>0</v>
      </c>
    </row>
    <row r="755" spans="1:15" x14ac:dyDescent="0.2">
      <c r="A755" s="19"/>
      <c r="B755" s="20"/>
      <c r="C755" s="10"/>
      <c r="D755" s="10"/>
      <c r="E755" s="21"/>
      <c r="F755" s="21"/>
      <c r="N755" s="23">
        <f t="shared" si="47"/>
        <v>0</v>
      </c>
      <c r="O755" s="23">
        <f t="shared" si="48"/>
        <v>0</v>
      </c>
    </row>
    <row r="756" spans="1:15" x14ac:dyDescent="0.2">
      <c r="A756" s="19"/>
      <c r="B756" s="20"/>
      <c r="C756" s="10"/>
      <c r="D756" s="10"/>
      <c r="E756" s="21"/>
      <c r="F756" s="21"/>
      <c r="N756" s="23">
        <f t="shared" ref="N756:N778" si="49">IF(K756="WON",(I756-1)*E756*$B$2*(1-$B$3),-(E756*$B$2))</f>
        <v>0</v>
      </c>
      <c r="O756" s="23">
        <f t="shared" ref="O756:O778" si="50">O755+N756</f>
        <v>0</v>
      </c>
    </row>
    <row r="757" spans="1:15" x14ac:dyDescent="0.2">
      <c r="A757" s="19"/>
      <c r="B757" s="20"/>
      <c r="C757" s="10"/>
      <c r="D757" s="10"/>
      <c r="E757" s="21"/>
      <c r="F757" s="21"/>
      <c r="N757" s="23">
        <f t="shared" si="49"/>
        <v>0</v>
      </c>
      <c r="O757" s="23">
        <f t="shared" si="50"/>
        <v>0</v>
      </c>
    </row>
    <row r="758" spans="1:15" x14ac:dyDescent="0.2">
      <c r="A758" s="19"/>
      <c r="B758" s="20"/>
      <c r="C758" s="10"/>
      <c r="D758" s="10"/>
      <c r="E758" s="21"/>
      <c r="F758" s="21"/>
      <c r="N758" s="23">
        <f t="shared" si="49"/>
        <v>0</v>
      </c>
      <c r="O758" s="23">
        <f t="shared" si="50"/>
        <v>0</v>
      </c>
    </row>
    <row r="759" spans="1:15" x14ac:dyDescent="0.2">
      <c r="A759" s="19"/>
      <c r="B759" s="20"/>
      <c r="C759" s="10"/>
      <c r="D759" s="10"/>
      <c r="E759" s="21"/>
      <c r="F759" s="21"/>
      <c r="N759" s="23">
        <f t="shared" si="49"/>
        <v>0</v>
      </c>
      <c r="O759" s="23">
        <f t="shared" si="50"/>
        <v>0</v>
      </c>
    </row>
    <row r="760" spans="1:15" x14ac:dyDescent="0.2">
      <c r="A760" s="19"/>
      <c r="B760" s="20"/>
      <c r="C760" s="10"/>
      <c r="D760" s="10"/>
      <c r="E760" s="21"/>
      <c r="F760" s="21"/>
      <c r="N760" s="23">
        <f t="shared" si="49"/>
        <v>0</v>
      </c>
      <c r="O760" s="23">
        <f t="shared" si="50"/>
        <v>0</v>
      </c>
    </row>
    <row r="761" spans="1:15" x14ac:dyDescent="0.2">
      <c r="A761" s="19"/>
      <c r="B761" s="20"/>
      <c r="C761" s="10"/>
      <c r="D761" s="10"/>
      <c r="E761" s="21"/>
      <c r="F761" s="21"/>
      <c r="N761" s="23">
        <f t="shared" si="49"/>
        <v>0</v>
      </c>
      <c r="O761" s="23">
        <f t="shared" si="50"/>
        <v>0</v>
      </c>
    </row>
    <row r="762" spans="1:15" x14ac:dyDescent="0.2">
      <c r="A762" s="19"/>
      <c r="B762" s="20"/>
      <c r="C762" s="10"/>
      <c r="D762" s="10"/>
      <c r="E762" s="21"/>
      <c r="F762" s="21"/>
      <c r="N762" s="23">
        <f t="shared" si="49"/>
        <v>0</v>
      </c>
      <c r="O762" s="23">
        <f t="shared" si="50"/>
        <v>0</v>
      </c>
    </row>
    <row r="763" spans="1:15" x14ac:dyDescent="0.2">
      <c r="A763" s="19"/>
      <c r="B763" s="20"/>
      <c r="C763" s="10"/>
      <c r="D763" s="10"/>
      <c r="E763" s="21"/>
      <c r="F763" s="21"/>
      <c r="N763" s="23">
        <f t="shared" si="49"/>
        <v>0</v>
      </c>
      <c r="O763" s="23">
        <f t="shared" si="50"/>
        <v>0</v>
      </c>
    </row>
    <row r="764" spans="1:15" x14ac:dyDescent="0.2">
      <c r="A764" s="19"/>
      <c r="B764" s="20"/>
      <c r="C764" s="10"/>
      <c r="D764" s="10"/>
      <c r="E764" s="21"/>
      <c r="F764" s="21"/>
      <c r="N764" s="23">
        <f t="shared" si="49"/>
        <v>0</v>
      </c>
      <c r="O764" s="23">
        <f t="shared" si="50"/>
        <v>0</v>
      </c>
    </row>
    <row r="765" spans="1:15" x14ac:dyDescent="0.2">
      <c r="A765" s="19"/>
      <c r="B765" s="20"/>
      <c r="C765" s="10"/>
      <c r="D765" s="10"/>
      <c r="E765" s="21"/>
      <c r="F765" s="21"/>
      <c r="N765" s="23">
        <f t="shared" si="49"/>
        <v>0</v>
      </c>
      <c r="O765" s="23">
        <f t="shared" si="50"/>
        <v>0</v>
      </c>
    </row>
    <row r="766" spans="1:15" x14ac:dyDescent="0.2">
      <c r="A766" s="19"/>
      <c r="B766" s="20"/>
      <c r="C766" s="10"/>
      <c r="D766" s="10"/>
      <c r="E766" s="21"/>
      <c r="F766" s="21"/>
      <c r="N766" s="23">
        <f t="shared" si="49"/>
        <v>0</v>
      </c>
      <c r="O766" s="23">
        <f t="shared" si="50"/>
        <v>0</v>
      </c>
    </row>
    <row r="767" spans="1:15" x14ac:dyDescent="0.2">
      <c r="A767" s="19"/>
      <c r="B767" s="20"/>
      <c r="C767" s="10"/>
      <c r="D767" s="10"/>
      <c r="E767" s="21"/>
      <c r="F767" s="21"/>
      <c r="N767" s="23">
        <f t="shared" si="49"/>
        <v>0</v>
      </c>
      <c r="O767" s="23">
        <f t="shared" si="50"/>
        <v>0</v>
      </c>
    </row>
    <row r="768" spans="1:15" x14ac:dyDescent="0.2">
      <c r="A768" s="19"/>
      <c r="B768" s="20"/>
      <c r="C768" s="10"/>
      <c r="D768" s="10"/>
      <c r="E768" s="21"/>
      <c r="F768" s="21"/>
      <c r="N768" s="23">
        <f t="shared" si="49"/>
        <v>0</v>
      </c>
      <c r="O768" s="23">
        <f t="shared" si="50"/>
        <v>0</v>
      </c>
    </row>
    <row r="769" spans="1:15" x14ac:dyDescent="0.2">
      <c r="A769" s="19"/>
      <c r="B769" s="20"/>
      <c r="C769" s="10"/>
      <c r="D769" s="10"/>
      <c r="E769" s="21"/>
      <c r="F769" s="21"/>
      <c r="N769" s="23">
        <f t="shared" si="49"/>
        <v>0</v>
      </c>
      <c r="O769" s="23">
        <f t="shared" si="50"/>
        <v>0</v>
      </c>
    </row>
    <row r="770" spans="1:15" x14ac:dyDescent="0.2">
      <c r="A770" s="19"/>
      <c r="B770" s="20"/>
      <c r="C770" s="10"/>
      <c r="D770" s="10"/>
      <c r="E770" s="21"/>
      <c r="F770" s="21"/>
      <c r="N770" s="23">
        <f t="shared" si="49"/>
        <v>0</v>
      </c>
      <c r="O770" s="23">
        <f t="shared" si="50"/>
        <v>0</v>
      </c>
    </row>
    <row r="771" spans="1:15" x14ac:dyDescent="0.2">
      <c r="A771" s="19"/>
      <c r="B771" s="20"/>
      <c r="C771" s="10"/>
      <c r="D771" s="10"/>
      <c r="E771" s="21"/>
      <c r="F771" s="21"/>
      <c r="N771" s="23">
        <f t="shared" si="49"/>
        <v>0</v>
      </c>
      <c r="O771" s="23">
        <f t="shared" si="50"/>
        <v>0</v>
      </c>
    </row>
    <row r="772" spans="1:15" x14ac:dyDescent="0.2">
      <c r="A772" s="19"/>
      <c r="B772" s="20"/>
      <c r="C772" s="10"/>
      <c r="D772" s="10"/>
      <c r="E772" s="21"/>
      <c r="F772" s="21"/>
      <c r="N772" s="23">
        <f t="shared" si="49"/>
        <v>0</v>
      </c>
      <c r="O772" s="23">
        <f t="shared" si="50"/>
        <v>0</v>
      </c>
    </row>
    <row r="773" spans="1:15" x14ac:dyDescent="0.2">
      <c r="A773" s="19"/>
      <c r="B773" s="20"/>
      <c r="C773" s="10"/>
      <c r="D773" s="10"/>
      <c r="E773" s="21"/>
      <c r="F773" s="21"/>
      <c r="N773" s="23">
        <f t="shared" si="49"/>
        <v>0</v>
      </c>
      <c r="O773" s="23">
        <f t="shared" si="50"/>
        <v>0</v>
      </c>
    </row>
    <row r="774" spans="1:15" x14ac:dyDescent="0.2">
      <c r="A774" s="19"/>
      <c r="B774" s="20"/>
      <c r="C774" s="10"/>
      <c r="D774" s="10"/>
      <c r="E774" s="21"/>
      <c r="F774" s="21"/>
      <c r="N774" s="23">
        <f t="shared" si="49"/>
        <v>0</v>
      </c>
      <c r="O774" s="23">
        <f t="shared" si="50"/>
        <v>0</v>
      </c>
    </row>
    <row r="775" spans="1:15" x14ac:dyDescent="0.2">
      <c r="A775" s="19"/>
      <c r="B775" s="20"/>
      <c r="C775" s="10"/>
      <c r="D775" s="10"/>
      <c r="E775" s="21"/>
      <c r="F775" s="21"/>
      <c r="N775" s="23">
        <f t="shared" si="49"/>
        <v>0</v>
      </c>
      <c r="O775" s="23">
        <f t="shared" si="50"/>
        <v>0</v>
      </c>
    </row>
    <row r="776" spans="1:15" x14ac:dyDescent="0.2">
      <c r="A776" s="19"/>
      <c r="B776" s="20"/>
      <c r="C776" s="10"/>
      <c r="D776" s="10"/>
      <c r="E776" s="21"/>
      <c r="F776" s="21"/>
      <c r="N776" s="23">
        <f t="shared" si="49"/>
        <v>0</v>
      </c>
      <c r="O776" s="23">
        <f t="shared" si="50"/>
        <v>0</v>
      </c>
    </row>
    <row r="777" spans="1:15" x14ac:dyDescent="0.2">
      <c r="A777" s="19"/>
      <c r="B777" s="20"/>
      <c r="C777" s="10"/>
      <c r="D777" s="10"/>
      <c r="E777" s="21"/>
      <c r="F777" s="21"/>
      <c r="N777" s="23">
        <f t="shared" si="49"/>
        <v>0</v>
      </c>
      <c r="O777" s="23">
        <f t="shared" si="50"/>
        <v>0</v>
      </c>
    </row>
    <row r="778" spans="1:15" x14ac:dyDescent="0.2">
      <c r="A778" s="19"/>
      <c r="B778" s="20"/>
      <c r="C778" s="10"/>
      <c r="D778" s="10"/>
      <c r="E778" s="21"/>
      <c r="F778" s="21"/>
      <c r="N778" s="23">
        <f t="shared" si="49"/>
        <v>0</v>
      </c>
      <c r="O778" s="23">
        <f t="shared" si="50"/>
        <v>0</v>
      </c>
    </row>
    <row r="779" spans="1:15" x14ac:dyDescent="0.2">
      <c r="A779" s="19"/>
      <c r="B779" s="20"/>
      <c r="C779" s="10"/>
      <c r="D779" s="10"/>
      <c r="E779" s="21"/>
      <c r="F779" s="21"/>
      <c r="N779" s="23">
        <f t="shared" ref="N779:N831" si="51">IF(K779="WON",(I779-1)*E779*$B$2*(1-$B$3),-(E779*$B$2))</f>
        <v>0</v>
      </c>
      <c r="O779" s="23">
        <f t="shared" ref="O779:O831" si="52">O778+N779</f>
        <v>0</v>
      </c>
    </row>
    <row r="780" spans="1:15" x14ac:dyDescent="0.2">
      <c r="A780" s="19"/>
      <c r="B780" s="20"/>
      <c r="C780" s="10"/>
      <c r="D780" s="10"/>
      <c r="E780" s="21"/>
      <c r="F780" s="21"/>
      <c r="N780" s="23">
        <f t="shared" si="51"/>
        <v>0</v>
      </c>
      <c r="O780" s="23">
        <f t="shared" si="52"/>
        <v>0</v>
      </c>
    </row>
    <row r="781" spans="1:15" x14ac:dyDescent="0.2">
      <c r="A781" s="19"/>
      <c r="B781" s="20"/>
      <c r="C781" s="10"/>
      <c r="D781" s="10"/>
      <c r="E781" s="21"/>
      <c r="F781" s="21"/>
      <c r="N781" s="23">
        <f t="shared" si="51"/>
        <v>0</v>
      </c>
      <c r="O781" s="23">
        <f t="shared" si="52"/>
        <v>0</v>
      </c>
    </row>
    <row r="782" spans="1:15" x14ac:dyDescent="0.2">
      <c r="A782" s="19"/>
      <c r="B782" s="20"/>
      <c r="C782" s="10"/>
      <c r="D782" s="10"/>
      <c r="E782" s="21"/>
      <c r="F782" s="21"/>
      <c r="N782" s="23">
        <f t="shared" si="51"/>
        <v>0</v>
      </c>
      <c r="O782" s="23">
        <f t="shared" si="52"/>
        <v>0</v>
      </c>
    </row>
    <row r="783" spans="1:15" x14ac:dyDescent="0.2">
      <c r="A783" s="19"/>
      <c r="B783" s="20"/>
      <c r="C783" s="10"/>
      <c r="D783" s="10"/>
      <c r="E783" s="21"/>
      <c r="F783" s="21"/>
      <c r="N783" s="23">
        <f t="shared" si="51"/>
        <v>0</v>
      </c>
      <c r="O783" s="23">
        <f t="shared" si="52"/>
        <v>0</v>
      </c>
    </row>
    <row r="784" spans="1:15" x14ac:dyDescent="0.2">
      <c r="A784" s="19"/>
      <c r="B784" s="20"/>
      <c r="C784" s="10"/>
      <c r="D784" s="10"/>
      <c r="E784" s="21"/>
      <c r="F784" s="21"/>
      <c r="N784" s="23">
        <f t="shared" si="51"/>
        <v>0</v>
      </c>
      <c r="O784" s="23">
        <f t="shared" si="52"/>
        <v>0</v>
      </c>
    </row>
    <row r="785" spans="1:15" x14ac:dyDescent="0.2">
      <c r="A785" s="19"/>
      <c r="B785" s="20"/>
      <c r="C785" s="10"/>
      <c r="D785" s="10"/>
      <c r="E785" s="21"/>
      <c r="F785" s="21"/>
      <c r="N785" s="23">
        <f t="shared" si="51"/>
        <v>0</v>
      </c>
      <c r="O785" s="23">
        <f t="shared" si="52"/>
        <v>0</v>
      </c>
    </row>
    <row r="786" spans="1:15" x14ac:dyDescent="0.2">
      <c r="A786" s="19"/>
      <c r="B786" s="20"/>
      <c r="C786" s="10"/>
      <c r="D786" s="10"/>
      <c r="E786" s="21"/>
      <c r="F786" s="21"/>
      <c r="N786" s="23">
        <f t="shared" si="51"/>
        <v>0</v>
      </c>
      <c r="O786" s="23">
        <f t="shared" si="52"/>
        <v>0</v>
      </c>
    </row>
    <row r="787" spans="1:15" x14ac:dyDescent="0.2">
      <c r="A787" s="19"/>
      <c r="B787" s="20"/>
      <c r="C787" s="10"/>
      <c r="D787" s="10"/>
      <c r="E787" s="21"/>
      <c r="F787" s="21"/>
      <c r="N787" s="23">
        <f t="shared" si="51"/>
        <v>0</v>
      </c>
      <c r="O787" s="23">
        <f t="shared" si="52"/>
        <v>0</v>
      </c>
    </row>
    <row r="788" spans="1:15" x14ac:dyDescent="0.2">
      <c r="A788" s="19"/>
      <c r="B788" s="20"/>
      <c r="C788" s="10"/>
      <c r="D788" s="10"/>
      <c r="E788" s="21"/>
      <c r="F788" s="21"/>
      <c r="N788" s="23">
        <f t="shared" si="51"/>
        <v>0</v>
      </c>
      <c r="O788" s="23">
        <f t="shared" si="52"/>
        <v>0</v>
      </c>
    </row>
    <row r="789" spans="1:15" x14ac:dyDescent="0.2">
      <c r="A789" s="19"/>
      <c r="B789" s="20"/>
      <c r="C789" s="10"/>
      <c r="D789" s="10"/>
      <c r="E789" s="21"/>
      <c r="F789" s="21"/>
      <c r="N789" s="23">
        <f t="shared" si="51"/>
        <v>0</v>
      </c>
      <c r="O789" s="23">
        <f t="shared" si="52"/>
        <v>0</v>
      </c>
    </row>
    <row r="790" spans="1:15" x14ac:dyDescent="0.2">
      <c r="A790" s="19"/>
      <c r="B790" s="20"/>
      <c r="C790" s="10"/>
      <c r="D790" s="10"/>
      <c r="E790" s="21"/>
      <c r="F790" s="21"/>
      <c r="N790" s="23">
        <f t="shared" si="51"/>
        <v>0</v>
      </c>
      <c r="O790" s="23">
        <f t="shared" si="52"/>
        <v>0</v>
      </c>
    </row>
    <row r="791" spans="1:15" x14ac:dyDescent="0.2">
      <c r="A791" s="19"/>
      <c r="B791" s="20"/>
      <c r="C791" s="10"/>
      <c r="D791" s="10"/>
      <c r="E791" s="21"/>
      <c r="F791" s="21"/>
      <c r="N791" s="23">
        <f t="shared" si="51"/>
        <v>0</v>
      </c>
      <c r="O791" s="23">
        <f t="shared" si="52"/>
        <v>0</v>
      </c>
    </row>
    <row r="792" spans="1:15" x14ac:dyDescent="0.2">
      <c r="A792" s="19"/>
      <c r="B792" s="20"/>
      <c r="C792" s="10"/>
      <c r="D792" s="10"/>
      <c r="E792" s="21"/>
      <c r="F792" s="21"/>
      <c r="N792" s="23">
        <f t="shared" si="51"/>
        <v>0</v>
      </c>
      <c r="O792" s="23">
        <f t="shared" si="52"/>
        <v>0</v>
      </c>
    </row>
    <row r="793" spans="1:15" x14ac:dyDescent="0.2">
      <c r="A793" s="19"/>
      <c r="B793" s="20"/>
      <c r="C793" s="10"/>
      <c r="D793" s="10"/>
      <c r="E793" s="21"/>
      <c r="F793" s="21"/>
      <c r="N793" s="23">
        <f t="shared" si="51"/>
        <v>0</v>
      </c>
      <c r="O793" s="23">
        <f t="shared" si="52"/>
        <v>0</v>
      </c>
    </row>
    <row r="794" spans="1:15" x14ac:dyDescent="0.2">
      <c r="A794" s="19"/>
      <c r="B794" s="20"/>
      <c r="C794" s="10"/>
      <c r="D794" s="10"/>
      <c r="E794" s="21"/>
      <c r="F794" s="21"/>
      <c r="N794" s="23">
        <f t="shared" si="51"/>
        <v>0</v>
      </c>
      <c r="O794" s="23">
        <f t="shared" si="52"/>
        <v>0</v>
      </c>
    </row>
    <row r="795" spans="1:15" x14ac:dyDescent="0.2">
      <c r="A795" s="19"/>
      <c r="B795" s="20"/>
      <c r="C795" s="10"/>
      <c r="D795" s="10"/>
      <c r="E795" s="21"/>
      <c r="F795" s="21"/>
      <c r="N795" s="23">
        <f t="shared" si="51"/>
        <v>0</v>
      </c>
      <c r="O795" s="23">
        <f t="shared" si="52"/>
        <v>0</v>
      </c>
    </row>
    <row r="796" spans="1:15" x14ac:dyDescent="0.2">
      <c r="A796" s="19"/>
      <c r="B796" s="20"/>
      <c r="C796" s="10"/>
      <c r="D796" s="10"/>
      <c r="E796" s="21"/>
      <c r="F796" s="21"/>
      <c r="N796" s="23">
        <f t="shared" si="51"/>
        <v>0</v>
      </c>
      <c r="O796" s="23">
        <f t="shared" si="52"/>
        <v>0</v>
      </c>
    </row>
    <row r="797" spans="1:15" x14ac:dyDescent="0.2">
      <c r="A797" s="19"/>
      <c r="B797" s="20"/>
      <c r="C797" s="10"/>
      <c r="D797" s="10"/>
      <c r="E797" s="21"/>
      <c r="F797" s="21"/>
      <c r="N797" s="23">
        <f t="shared" si="51"/>
        <v>0</v>
      </c>
      <c r="O797" s="23">
        <f t="shared" si="52"/>
        <v>0</v>
      </c>
    </row>
    <row r="798" spans="1:15" x14ac:dyDescent="0.2">
      <c r="A798" s="19"/>
      <c r="B798" s="20"/>
      <c r="C798" s="10"/>
      <c r="D798" s="10"/>
      <c r="E798" s="21"/>
      <c r="F798" s="21"/>
      <c r="N798" s="23">
        <f t="shared" si="51"/>
        <v>0</v>
      </c>
      <c r="O798" s="23">
        <f t="shared" si="52"/>
        <v>0</v>
      </c>
    </row>
    <row r="799" spans="1:15" x14ac:dyDescent="0.2">
      <c r="A799" s="19"/>
      <c r="B799" s="20"/>
      <c r="C799" s="10"/>
      <c r="D799" s="10"/>
      <c r="E799" s="21"/>
      <c r="F799" s="21"/>
      <c r="N799" s="23">
        <f t="shared" si="51"/>
        <v>0</v>
      </c>
      <c r="O799" s="23">
        <f t="shared" si="52"/>
        <v>0</v>
      </c>
    </row>
    <row r="800" spans="1:15" x14ac:dyDescent="0.2">
      <c r="A800" s="19"/>
      <c r="B800" s="20"/>
      <c r="C800" s="10"/>
      <c r="D800" s="10"/>
      <c r="E800" s="21"/>
      <c r="F800" s="21"/>
      <c r="N800" s="23">
        <f t="shared" si="51"/>
        <v>0</v>
      </c>
      <c r="O800" s="23">
        <f t="shared" si="52"/>
        <v>0</v>
      </c>
    </row>
    <row r="801" spans="1:15" x14ac:dyDescent="0.2">
      <c r="A801" s="19"/>
      <c r="B801" s="20"/>
      <c r="C801" s="10"/>
      <c r="D801" s="10"/>
      <c r="E801" s="21"/>
      <c r="F801" s="21"/>
      <c r="N801" s="23">
        <f t="shared" si="51"/>
        <v>0</v>
      </c>
      <c r="O801" s="23">
        <f t="shared" si="52"/>
        <v>0</v>
      </c>
    </row>
    <row r="802" spans="1:15" x14ac:dyDescent="0.2">
      <c r="A802" s="19"/>
      <c r="B802" s="20"/>
      <c r="C802" s="10"/>
      <c r="D802" s="10"/>
      <c r="E802" s="21"/>
      <c r="F802" s="21"/>
      <c r="N802" s="23">
        <f t="shared" si="51"/>
        <v>0</v>
      </c>
      <c r="O802" s="23">
        <f t="shared" si="52"/>
        <v>0</v>
      </c>
    </row>
    <row r="803" spans="1:15" x14ac:dyDescent="0.2">
      <c r="A803" s="19"/>
      <c r="B803" s="20"/>
      <c r="C803" s="10"/>
      <c r="D803" s="10"/>
      <c r="E803" s="21"/>
      <c r="F803" s="21"/>
      <c r="N803" s="23">
        <f t="shared" si="51"/>
        <v>0</v>
      </c>
      <c r="O803" s="23">
        <f t="shared" si="52"/>
        <v>0</v>
      </c>
    </row>
    <row r="804" spans="1:15" x14ac:dyDescent="0.2">
      <c r="A804" s="19"/>
      <c r="B804" s="20"/>
      <c r="C804" s="10"/>
      <c r="D804" s="10"/>
      <c r="E804" s="21"/>
      <c r="F804" s="21"/>
      <c r="N804" s="23">
        <f t="shared" si="51"/>
        <v>0</v>
      </c>
      <c r="O804" s="23">
        <f t="shared" si="52"/>
        <v>0</v>
      </c>
    </row>
    <row r="805" spans="1:15" x14ac:dyDescent="0.2">
      <c r="A805" s="19"/>
      <c r="B805" s="20"/>
      <c r="C805" s="10"/>
      <c r="D805" s="10"/>
      <c r="E805" s="21"/>
      <c r="F805" s="21"/>
      <c r="N805" s="23">
        <f t="shared" si="51"/>
        <v>0</v>
      </c>
      <c r="O805" s="23">
        <f t="shared" si="52"/>
        <v>0</v>
      </c>
    </row>
    <row r="806" spans="1:15" x14ac:dyDescent="0.2">
      <c r="A806" s="19"/>
      <c r="B806" s="20"/>
      <c r="C806" s="10"/>
      <c r="D806" s="10"/>
      <c r="E806" s="21"/>
      <c r="F806" s="21"/>
      <c r="N806" s="23">
        <f t="shared" si="51"/>
        <v>0</v>
      </c>
      <c r="O806" s="23">
        <f t="shared" si="52"/>
        <v>0</v>
      </c>
    </row>
    <row r="807" spans="1:15" x14ac:dyDescent="0.2">
      <c r="A807" s="19"/>
      <c r="B807" s="20"/>
      <c r="C807" s="10"/>
      <c r="D807" s="10"/>
      <c r="E807" s="21"/>
      <c r="F807" s="21"/>
      <c r="N807" s="23">
        <f t="shared" si="51"/>
        <v>0</v>
      </c>
      <c r="O807" s="23">
        <f t="shared" si="52"/>
        <v>0</v>
      </c>
    </row>
    <row r="808" spans="1:15" x14ac:dyDescent="0.2">
      <c r="A808" s="19"/>
      <c r="B808" s="20"/>
      <c r="C808" s="10"/>
      <c r="D808" s="10"/>
      <c r="E808" s="21"/>
      <c r="F808" s="21"/>
      <c r="N808" s="23">
        <f t="shared" si="51"/>
        <v>0</v>
      </c>
      <c r="O808" s="23">
        <f t="shared" si="52"/>
        <v>0</v>
      </c>
    </row>
    <row r="809" spans="1:15" x14ac:dyDescent="0.2">
      <c r="A809" s="19"/>
      <c r="B809" s="20"/>
      <c r="C809" s="10"/>
      <c r="D809" s="10"/>
      <c r="E809" s="21"/>
      <c r="F809" s="21"/>
      <c r="N809" s="23">
        <f t="shared" si="51"/>
        <v>0</v>
      </c>
      <c r="O809" s="23">
        <f t="shared" si="52"/>
        <v>0</v>
      </c>
    </row>
    <row r="810" spans="1:15" x14ac:dyDescent="0.2">
      <c r="A810" s="19"/>
      <c r="B810" s="20"/>
      <c r="C810" s="10"/>
      <c r="D810" s="10"/>
      <c r="E810" s="21"/>
      <c r="F810" s="21"/>
      <c r="N810" s="23">
        <f t="shared" si="51"/>
        <v>0</v>
      </c>
      <c r="O810" s="23">
        <f t="shared" si="52"/>
        <v>0</v>
      </c>
    </row>
    <row r="811" spans="1:15" x14ac:dyDescent="0.2">
      <c r="A811" s="19"/>
      <c r="B811" s="20"/>
      <c r="C811" s="10"/>
      <c r="D811" s="10"/>
      <c r="E811" s="21"/>
      <c r="F811" s="21"/>
      <c r="N811" s="23">
        <f t="shared" si="51"/>
        <v>0</v>
      </c>
      <c r="O811" s="23">
        <f t="shared" si="52"/>
        <v>0</v>
      </c>
    </row>
    <row r="812" spans="1:15" x14ac:dyDescent="0.2">
      <c r="A812" s="19"/>
      <c r="B812" s="20"/>
      <c r="C812" s="10"/>
      <c r="D812" s="10"/>
      <c r="E812" s="21"/>
      <c r="F812" s="21"/>
      <c r="N812" s="23">
        <f t="shared" si="51"/>
        <v>0</v>
      </c>
      <c r="O812" s="23">
        <f t="shared" si="52"/>
        <v>0</v>
      </c>
    </row>
    <row r="813" spans="1:15" x14ac:dyDescent="0.2">
      <c r="A813" s="19"/>
      <c r="B813" s="20"/>
      <c r="C813" s="10"/>
      <c r="D813" s="10"/>
      <c r="E813" s="21"/>
      <c r="F813" s="21"/>
      <c r="N813" s="23">
        <f t="shared" si="51"/>
        <v>0</v>
      </c>
      <c r="O813" s="23">
        <f t="shared" si="52"/>
        <v>0</v>
      </c>
    </row>
    <row r="814" spans="1:15" x14ac:dyDescent="0.2">
      <c r="A814" s="19"/>
      <c r="B814" s="20"/>
      <c r="C814" s="10"/>
      <c r="D814" s="10"/>
      <c r="E814" s="21"/>
      <c r="F814" s="21"/>
      <c r="N814" s="23">
        <f t="shared" si="51"/>
        <v>0</v>
      </c>
      <c r="O814" s="23">
        <f t="shared" si="52"/>
        <v>0</v>
      </c>
    </row>
    <row r="815" spans="1:15" x14ac:dyDescent="0.2">
      <c r="A815" s="19"/>
      <c r="B815" s="20"/>
      <c r="C815" s="10"/>
      <c r="D815" s="10"/>
      <c r="E815" s="21"/>
      <c r="F815" s="21"/>
      <c r="N815" s="23">
        <f t="shared" si="51"/>
        <v>0</v>
      </c>
      <c r="O815" s="23">
        <f t="shared" si="52"/>
        <v>0</v>
      </c>
    </row>
    <row r="816" spans="1:15" x14ac:dyDescent="0.2">
      <c r="A816" s="19"/>
      <c r="B816" s="20"/>
      <c r="C816" s="10"/>
      <c r="D816" s="10"/>
      <c r="E816" s="21"/>
      <c r="F816" s="21"/>
      <c r="N816" s="23">
        <f t="shared" si="51"/>
        <v>0</v>
      </c>
      <c r="O816" s="23">
        <f t="shared" si="52"/>
        <v>0</v>
      </c>
    </row>
    <row r="817" spans="1:15" x14ac:dyDescent="0.2">
      <c r="A817" s="19"/>
      <c r="B817" s="20"/>
      <c r="C817" s="10"/>
      <c r="D817" s="10"/>
      <c r="E817" s="21"/>
      <c r="F817" s="21"/>
      <c r="N817" s="23">
        <f t="shared" si="51"/>
        <v>0</v>
      </c>
      <c r="O817" s="23">
        <f t="shared" si="52"/>
        <v>0</v>
      </c>
    </row>
    <row r="818" spans="1:15" x14ac:dyDescent="0.2">
      <c r="A818" s="19"/>
      <c r="B818" s="20"/>
      <c r="C818" s="10"/>
      <c r="D818" s="10"/>
      <c r="E818" s="21"/>
      <c r="F818" s="21"/>
      <c r="N818" s="23">
        <f t="shared" si="51"/>
        <v>0</v>
      </c>
      <c r="O818" s="23">
        <f t="shared" si="52"/>
        <v>0</v>
      </c>
    </row>
    <row r="819" spans="1:15" x14ac:dyDescent="0.2">
      <c r="A819" s="19"/>
      <c r="B819" s="20"/>
      <c r="C819" s="10"/>
      <c r="D819" s="10"/>
      <c r="E819" s="21"/>
      <c r="F819" s="21"/>
      <c r="N819" s="23">
        <f t="shared" si="51"/>
        <v>0</v>
      </c>
      <c r="O819" s="23">
        <f t="shared" si="52"/>
        <v>0</v>
      </c>
    </row>
    <row r="820" spans="1:15" x14ac:dyDescent="0.2">
      <c r="A820" s="19"/>
      <c r="B820" s="20"/>
      <c r="C820" s="10"/>
      <c r="D820" s="10"/>
      <c r="E820" s="21"/>
      <c r="F820" s="21"/>
      <c r="N820" s="23">
        <f t="shared" si="51"/>
        <v>0</v>
      </c>
      <c r="O820" s="23">
        <f t="shared" si="52"/>
        <v>0</v>
      </c>
    </row>
    <row r="821" spans="1:15" x14ac:dyDescent="0.2">
      <c r="A821" s="19"/>
      <c r="B821" s="20"/>
      <c r="C821" s="10"/>
      <c r="D821" s="10"/>
      <c r="E821" s="21"/>
      <c r="F821" s="21"/>
      <c r="N821" s="23">
        <f t="shared" si="51"/>
        <v>0</v>
      </c>
      <c r="O821" s="23">
        <f t="shared" si="52"/>
        <v>0</v>
      </c>
    </row>
    <row r="822" spans="1:15" x14ac:dyDescent="0.2">
      <c r="A822" s="19"/>
      <c r="B822" s="20"/>
      <c r="C822" s="10"/>
      <c r="D822" s="10"/>
      <c r="E822" s="21"/>
      <c r="F822" s="21"/>
      <c r="N822" s="23">
        <f t="shared" si="51"/>
        <v>0</v>
      </c>
      <c r="O822" s="23">
        <f t="shared" si="52"/>
        <v>0</v>
      </c>
    </row>
    <row r="823" spans="1:15" x14ac:dyDescent="0.2">
      <c r="A823" s="19"/>
      <c r="B823" s="20"/>
      <c r="C823" s="10"/>
      <c r="D823" s="10"/>
      <c r="E823" s="21"/>
      <c r="F823" s="21"/>
      <c r="N823" s="23">
        <f t="shared" si="51"/>
        <v>0</v>
      </c>
      <c r="O823" s="23">
        <f t="shared" si="52"/>
        <v>0</v>
      </c>
    </row>
    <row r="824" spans="1:15" x14ac:dyDescent="0.2">
      <c r="A824" s="19"/>
      <c r="B824" s="20"/>
      <c r="C824" s="10"/>
      <c r="D824" s="10"/>
      <c r="E824" s="21"/>
      <c r="F824" s="21"/>
      <c r="N824" s="23">
        <f t="shared" si="51"/>
        <v>0</v>
      </c>
      <c r="O824" s="23">
        <f t="shared" si="52"/>
        <v>0</v>
      </c>
    </row>
    <row r="825" spans="1:15" x14ac:dyDescent="0.2">
      <c r="A825" s="19"/>
      <c r="B825" s="20"/>
      <c r="C825" s="10"/>
      <c r="D825" s="10"/>
      <c r="E825" s="21"/>
      <c r="F825" s="21"/>
      <c r="N825" s="23">
        <f t="shared" si="51"/>
        <v>0</v>
      </c>
      <c r="O825" s="23">
        <f t="shared" si="52"/>
        <v>0</v>
      </c>
    </row>
    <row r="826" spans="1:15" x14ac:dyDescent="0.2">
      <c r="A826" s="19"/>
      <c r="B826" s="20"/>
      <c r="C826" s="10"/>
      <c r="D826" s="10"/>
      <c r="E826" s="21"/>
      <c r="F826" s="21"/>
      <c r="N826" s="23">
        <f t="shared" si="51"/>
        <v>0</v>
      </c>
      <c r="O826" s="23">
        <f t="shared" si="52"/>
        <v>0</v>
      </c>
    </row>
    <row r="827" spans="1:15" x14ac:dyDescent="0.2">
      <c r="A827" s="19"/>
      <c r="B827" s="20"/>
      <c r="C827" s="10"/>
      <c r="D827" s="10"/>
      <c r="E827" s="21"/>
      <c r="F827" s="21"/>
      <c r="N827" s="23">
        <f t="shared" si="51"/>
        <v>0</v>
      </c>
      <c r="O827" s="23">
        <f t="shared" si="52"/>
        <v>0</v>
      </c>
    </row>
    <row r="828" spans="1:15" x14ac:dyDescent="0.2">
      <c r="A828" s="19"/>
      <c r="B828" s="20"/>
      <c r="C828" s="10"/>
      <c r="D828" s="10"/>
      <c r="E828" s="21"/>
      <c r="F828" s="21"/>
      <c r="N828" s="23">
        <f t="shared" si="51"/>
        <v>0</v>
      </c>
      <c r="O828" s="23">
        <f t="shared" si="52"/>
        <v>0</v>
      </c>
    </row>
    <row r="829" spans="1:15" x14ac:dyDescent="0.2">
      <c r="A829" s="19"/>
      <c r="B829" s="20"/>
      <c r="C829" s="10"/>
      <c r="D829" s="10"/>
      <c r="E829" s="21"/>
      <c r="F829" s="21"/>
      <c r="N829" s="23">
        <f t="shared" si="51"/>
        <v>0</v>
      </c>
      <c r="O829" s="23">
        <f t="shared" si="52"/>
        <v>0</v>
      </c>
    </row>
    <row r="830" spans="1:15" x14ac:dyDescent="0.2">
      <c r="A830" s="19"/>
      <c r="B830" s="20"/>
      <c r="C830" s="10"/>
      <c r="D830" s="10"/>
      <c r="E830" s="21"/>
      <c r="F830" s="21"/>
      <c r="N830" s="23">
        <f t="shared" si="51"/>
        <v>0</v>
      </c>
      <c r="O830" s="23">
        <f t="shared" si="52"/>
        <v>0</v>
      </c>
    </row>
    <row r="831" spans="1:15" x14ac:dyDescent="0.2">
      <c r="A831" s="19"/>
      <c r="B831" s="20"/>
      <c r="C831" s="10"/>
      <c r="D831" s="10"/>
      <c r="E831" s="21"/>
      <c r="F831" s="21"/>
      <c r="N831" s="23">
        <f t="shared" si="51"/>
        <v>0</v>
      </c>
      <c r="O831" s="23">
        <f t="shared" si="52"/>
        <v>0</v>
      </c>
    </row>
    <row r="832" spans="1:15" x14ac:dyDescent="0.2">
      <c r="A832" s="19"/>
      <c r="B832" s="20"/>
      <c r="C832" s="10"/>
      <c r="D832" s="10"/>
      <c r="E832" s="21"/>
      <c r="F832" s="21"/>
      <c r="N832" s="23">
        <f t="shared" ref="N832:N859" si="53">IF(K832="WON",(I832-1)*E832*$B$2*(1-$B$3),-(E832*$B$2))</f>
        <v>0</v>
      </c>
      <c r="O832" s="23">
        <f t="shared" ref="O832:O859" si="54">O831+N832</f>
        <v>0</v>
      </c>
    </row>
    <row r="833" spans="1:15" x14ac:dyDescent="0.2">
      <c r="A833" s="19"/>
      <c r="B833" s="20"/>
      <c r="C833" s="10"/>
      <c r="D833" s="10"/>
      <c r="E833" s="21"/>
      <c r="F833" s="21"/>
      <c r="N833" s="23">
        <f t="shared" si="53"/>
        <v>0</v>
      </c>
      <c r="O833" s="23">
        <f t="shared" si="54"/>
        <v>0</v>
      </c>
    </row>
    <row r="834" spans="1:15" x14ac:dyDescent="0.2">
      <c r="A834" s="19"/>
      <c r="B834" s="20"/>
      <c r="C834" s="10"/>
      <c r="D834" s="10"/>
      <c r="E834" s="21"/>
      <c r="F834" s="21"/>
      <c r="N834" s="23">
        <f t="shared" si="53"/>
        <v>0</v>
      </c>
      <c r="O834" s="23">
        <f t="shared" si="54"/>
        <v>0</v>
      </c>
    </row>
    <row r="835" spans="1:15" x14ac:dyDescent="0.2">
      <c r="A835" s="19"/>
      <c r="B835" s="20"/>
      <c r="C835" s="10"/>
      <c r="D835" s="10"/>
      <c r="E835" s="21"/>
      <c r="F835" s="21"/>
      <c r="N835" s="23">
        <f t="shared" si="53"/>
        <v>0</v>
      </c>
      <c r="O835" s="23">
        <f t="shared" si="54"/>
        <v>0</v>
      </c>
    </row>
    <row r="836" spans="1:15" x14ac:dyDescent="0.2">
      <c r="A836" s="19"/>
      <c r="B836" s="20"/>
      <c r="C836" s="10"/>
      <c r="D836" s="10"/>
      <c r="E836" s="21"/>
      <c r="F836" s="21"/>
      <c r="N836" s="23">
        <f t="shared" si="53"/>
        <v>0</v>
      </c>
      <c r="O836" s="23">
        <f t="shared" si="54"/>
        <v>0</v>
      </c>
    </row>
    <row r="837" spans="1:15" x14ac:dyDescent="0.2">
      <c r="A837" s="19"/>
      <c r="B837" s="20"/>
      <c r="C837" s="10"/>
      <c r="D837" s="10"/>
      <c r="E837" s="21"/>
      <c r="F837" s="21"/>
      <c r="N837" s="23">
        <f t="shared" si="53"/>
        <v>0</v>
      </c>
      <c r="O837" s="23">
        <f t="shared" si="54"/>
        <v>0</v>
      </c>
    </row>
    <row r="838" spans="1:15" x14ac:dyDescent="0.2">
      <c r="A838" s="19"/>
      <c r="B838" s="20"/>
      <c r="C838" s="10"/>
      <c r="D838" s="10"/>
      <c r="E838" s="21"/>
      <c r="F838" s="21"/>
      <c r="N838" s="23">
        <f t="shared" si="53"/>
        <v>0</v>
      </c>
      <c r="O838" s="23">
        <f t="shared" si="54"/>
        <v>0</v>
      </c>
    </row>
    <row r="839" spans="1:15" x14ac:dyDescent="0.2">
      <c r="A839" s="19"/>
      <c r="B839" s="20"/>
      <c r="C839" s="10"/>
      <c r="D839" s="10"/>
      <c r="E839" s="21"/>
      <c r="F839" s="21"/>
      <c r="N839" s="23">
        <f t="shared" si="53"/>
        <v>0</v>
      </c>
      <c r="O839" s="23">
        <f t="shared" si="54"/>
        <v>0</v>
      </c>
    </row>
    <row r="840" spans="1:15" x14ac:dyDescent="0.2">
      <c r="A840" s="19"/>
      <c r="B840" s="20"/>
      <c r="C840" s="10"/>
      <c r="D840" s="10"/>
      <c r="E840" s="21"/>
      <c r="F840" s="21"/>
      <c r="N840" s="23">
        <f t="shared" si="53"/>
        <v>0</v>
      </c>
      <c r="O840" s="23">
        <f t="shared" si="54"/>
        <v>0</v>
      </c>
    </row>
    <row r="841" spans="1:15" x14ac:dyDescent="0.2">
      <c r="A841" s="19"/>
      <c r="B841" s="20"/>
      <c r="C841" s="10"/>
      <c r="D841" s="10"/>
      <c r="E841" s="21"/>
      <c r="F841" s="21"/>
      <c r="N841" s="23">
        <f t="shared" si="53"/>
        <v>0</v>
      </c>
      <c r="O841" s="23">
        <f t="shared" si="54"/>
        <v>0</v>
      </c>
    </row>
    <row r="842" spans="1:15" x14ac:dyDescent="0.2">
      <c r="A842" s="19"/>
      <c r="B842" s="20"/>
      <c r="C842" s="10"/>
      <c r="D842" s="10"/>
      <c r="E842" s="21"/>
      <c r="F842" s="21"/>
      <c r="N842" s="23">
        <f t="shared" si="53"/>
        <v>0</v>
      </c>
      <c r="O842" s="23">
        <f t="shared" si="54"/>
        <v>0</v>
      </c>
    </row>
    <row r="843" spans="1:15" x14ac:dyDescent="0.2">
      <c r="A843" s="19"/>
      <c r="B843" s="20"/>
      <c r="C843" s="10"/>
      <c r="D843" s="10"/>
      <c r="E843" s="21"/>
      <c r="F843" s="21"/>
      <c r="N843" s="23">
        <f t="shared" si="53"/>
        <v>0</v>
      </c>
      <c r="O843" s="23">
        <f t="shared" si="54"/>
        <v>0</v>
      </c>
    </row>
    <row r="844" spans="1:15" x14ac:dyDescent="0.2">
      <c r="A844" s="19"/>
      <c r="B844" s="20"/>
      <c r="C844" s="10"/>
      <c r="D844" s="10"/>
      <c r="E844" s="21"/>
      <c r="F844" s="21"/>
      <c r="N844" s="23">
        <f t="shared" si="53"/>
        <v>0</v>
      </c>
      <c r="O844" s="23">
        <f t="shared" si="54"/>
        <v>0</v>
      </c>
    </row>
    <row r="845" spans="1:15" x14ac:dyDescent="0.2">
      <c r="A845" s="19"/>
      <c r="B845" s="20"/>
      <c r="C845" s="10"/>
      <c r="D845" s="10"/>
      <c r="E845" s="21"/>
      <c r="F845" s="21"/>
      <c r="N845" s="23">
        <f t="shared" si="53"/>
        <v>0</v>
      </c>
      <c r="O845" s="23">
        <f t="shared" si="54"/>
        <v>0</v>
      </c>
    </row>
    <row r="846" spans="1:15" x14ac:dyDescent="0.2">
      <c r="A846" s="19"/>
      <c r="B846" s="20"/>
      <c r="C846" s="10"/>
      <c r="D846" s="10"/>
      <c r="E846" s="21"/>
      <c r="F846" s="21"/>
      <c r="N846" s="23">
        <f t="shared" si="53"/>
        <v>0</v>
      </c>
      <c r="O846" s="23">
        <f t="shared" si="54"/>
        <v>0</v>
      </c>
    </row>
    <row r="847" spans="1:15" x14ac:dyDescent="0.2">
      <c r="A847" s="19"/>
      <c r="B847" s="20"/>
      <c r="C847" s="10"/>
      <c r="D847" s="10"/>
      <c r="E847" s="21"/>
      <c r="F847" s="21"/>
      <c r="N847" s="23">
        <f t="shared" si="53"/>
        <v>0</v>
      </c>
      <c r="O847" s="23">
        <f t="shared" si="54"/>
        <v>0</v>
      </c>
    </row>
    <row r="848" spans="1:15" x14ac:dyDescent="0.2">
      <c r="A848" s="19"/>
      <c r="B848" s="20"/>
      <c r="C848" s="10"/>
      <c r="D848" s="10"/>
      <c r="E848" s="21"/>
      <c r="F848" s="21"/>
      <c r="N848" s="23">
        <f t="shared" si="53"/>
        <v>0</v>
      </c>
      <c r="O848" s="23">
        <f t="shared" si="54"/>
        <v>0</v>
      </c>
    </row>
    <row r="849" spans="1:15" x14ac:dyDescent="0.2">
      <c r="A849" s="19"/>
      <c r="B849" s="20"/>
      <c r="C849" s="10"/>
      <c r="D849" s="10"/>
      <c r="E849" s="21"/>
      <c r="F849" s="21"/>
      <c r="N849" s="23">
        <f t="shared" si="53"/>
        <v>0</v>
      </c>
      <c r="O849" s="23">
        <f t="shared" si="54"/>
        <v>0</v>
      </c>
    </row>
    <row r="850" spans="1:15" x14ac:dyDescent="0.2">
      <c r="A850" s="19"/>
      <c r="B850" s="20"/>
      <c r="C850" s="10"/>
      <c r="D850" s="10"/>
      <c r="E850" s="21"/>
      <c r="F850" s="21"/>
      <c r="N850" s="23">
        <f t="shared" si="53"/>
        <v>0</v>
      </c>
      <c r="O850" s="23">
        <f t="shared" si="54"/>
        <v>0</v>
      </c>
    </row>
    <row r="851" spans="1:15" x14ac:dyDescent="0.2">
      <c r="A851" s="19"/>
      <c r="B851" s="20"/>
      <c r="C851" s="10"/>
      <c r="D851" s="10"/>
      <c r="E851" s="21"/>
      <c r="F851" s="21"/>
      <c r="N851" s="23">
        <f t="shared" si="53"/>
        <v>0</v>
      </c>
      <c r="O851" s="23">
        <f t="shared" si="54"/>
        <v>0</v>
      </c>
    </row>
    <row r="852" spans="1:15" x14ac:dyDescent="0.2">
      <c r="A852" s="19"/>
      <c r="B852" s="20"/>
      <c r="C852" s="10"/>
      <c r="D852" s="10"/>
      <c r="E852" s="21"/>
      <c r="F852" s="21"/>
      <c r="N852" s="23">
        <f t="shared" si="53"/>
        <v>0</v>
      </c>
      <c r="O852" s="23">
        <f t="shared" si="54"/>
        <v>0</v>
      </c>
    </row>
    <row r="853" spans="1:15" x14ac:dyDescent="0.2">
      <c r="A853" s="19"/>
      <c r="B853" s="20"/>
      <c r="C853" s="10"/>
      <c r="D853" s="10"/>
      <c r="E853" s="21"/>
      <c r="F853" s="21"/>
      <c r="N853" s="23">
        <f t="shared" si="53"/>
        <v>0</v>
      </c>
      <c r="O853" s="23">
        <f t="shared" si="54"/>
        <v>0</v>
      </c>
    </row>
    <row r="854" spans="1:15" x14ac:dyDescent="0.2">
      <c r="A854" s="19"/>
      <c r="B854" s="20"/>
      <c r="C854" s="10"/>
      <c r="D854" s="10"/>
      <c r="E854" s="21"/>
      <c r="F854" s="21"/>
      <c r="N854" s="23">
        <f t="shared" si="53"/>
        <v>0</v>
      </c>
      <c r="O854" s="23">
        <f t="shared" si="54"/>
        <v>0</v>
      </c>
    </row>
    <row r="855" spans="1:15" x14ac:dyDescent="0.2">
      <c r="A855" s="19"/>
      <c r="B855" s="20"/>
      <c r="C855" s="10"/>
      <c r="D855" s="10"/>
      <c r="E855" s="21"/>
      <c r="F855" s="21"/>
      <c r="N855" s="23">
        <f t="shared" si="53"/>
        <v>0</v>
      </c>
      <c r="O855" s="23">
        <f t="shared" si="54"/>
        <v>0</v>
      </c>
    </row>
    <row r="856" spans="1:15" x14ac:dyDescent="0.2">
      <c r="A856" s="19"/>
      <c r="B856" s="20"/>
      <c r="C856" s="10"/>
      <c r="D856" s="10"/>
      <c r="E856" s="21"/>
      <c r="F856" s="21"/>
      <c r="N856" s="23">
        <f t="shared" si="53"/>
        <v>0</v>
      </c>
      <c r="O856" s="23">
        <f t="shared" si="54"/>
        <v>0</v>
      </c>
    </row>
    <row r="857" spans="1:15" x14ac:dyDescent="0.2">
      <c r="A857" s="19"/>
      <c r="B857" s="20"/>
      <c r="C857" s="10"/>
      <c r="D857" s="10"/>
      <c r="E857" s="21"/>
      <c r="F857" s="21"/>
      <c r="N857" s="23">
        <f t="shared" si="53"/>
        <v>0</v>
      </c>
      <c r="O857" s="23">
        <f t="shared" si="54"/>
        <v>0</v>
      </c>
    </row>
    <row r="858" spans="1:15" x14ac:dyDescent="0.2">
      <c r="A858" s="19"/>
      <c r="B858" s="20"/>
      <c r="C858" s="10"/>
      <c r="D858" s="10"/>
      <c r="E858" s="21"/>
      <c r="F858" s="21"/>
      <c r="N858" s="23">
        <f t="shared" si="53"/>
        <v>0</v>
      </c>
      <c r="O858" s="23">
        <f t="shared" si="54"/>
        <v>0</v>
      </c>
    </row>
    <row r="859" spans="1:15" x14ac:dyDescent="0.2">
      <c r="A859" s="19"/>
      <c r="B859" s="20"/>
      <c r="C859" s="10"/>
      <c r="D859" s="10"/>
      <c r="E859" s="21"/>
      <c r="F859" s="21"/>
      <c r="N859" s="23">
        <f t="shared" si="53"/>
        <v>0</v>
      </c>
      <c r="O859" s="23">
        <f t="shared" si="54"/>
        <v>0</v>
      </c>
    </row>
    <row r="860" spans="1:15" x14ac:dyDescent="0.2">
      <c r="A860" s="19"/>
      <c r="B860" s="20"/>
      <c r="C860" s="10"/>
      <c r="D860" s="10"/>
      <c r="E860" s="21"/>
      <c r="F860" s="21"/>
      <c r="N860" s="23">
        <f t="shared" ref="N860:N879" si="55">IF(K860="WON",(I860-1)*E860*$B$2*(1-$B$3),-(E860*$B$2))</f>
        <v>0</v>
      </c>
      <c r="O860" s="23">
        <f t="shared" ref="O860:O879" si="56">O859+N860</f>
        <v>0</v>
      </c>
    </row>
    <row r="861" spans="1:15" x14ac:dyDescent="0.2">
      <c r="A861" s="19"/>
      <c r="B861" s="20"/>
      <c r="C861" s="10"/>
      <c r="D861" s="10"/>
      <c r="E861" s="21"/>
      <c r="F861" s="21"/>
      <c r="N861" s="23">
        <f t="shared" si="55"/>
        <v>0</v>
      </c>
      <c r="O861" s="23">
        <f t="shared" si="56"/>
        <v>0</v>
      </c>
    </row>
    <row r="862" spans="1:15" x14ac:dyDescent="0.2">
      <c r="A862" s="19"/>
      <c r="B862" s="20"/>
      <c r="C862" s="10"/>
      <c r="D862" s="10"/>
      <c r="E862" s="21"/>
      <c r="F862" s="21"/>
      <c r="N862" s="23">
        <f t="shared" si="55"/>
        <v>0</v>
      </c>
      <c r="O862" s="23">
        <f t="shared" si="56"/>
        <v>0</v>
      </c>
    </row>
    <row r="863" spans="1:15" x14ac:dyDescent="0.2">
      <c r="A863" s="19"/>
      <c r="B863" s="20"/>
      <c r="C863" s="10"/>
      <c r="D863" s="10"/>
      <c r="E863" s="21"/>
      <c r="F863" s="21"/>
      <c r="N863" s="23">
        <f t="shared" si="55"/>
        <v>0</v>
      </c>
      <c r="O863" s="23">
        <f t="shared" si="56"/>
        <v>0</v>
      </c>
    </row>
    <row r="864" spans="1:15" x14ac:dyDescent="0.2">
      <c r="A864" s="19"/>
      <c r="B864" s="20"/>
      <c r="C864" s="10"/>
      <c r="D864" s="10"/>
      <c r="E864" s="21"/>
      <c r="F864" s="21"/>
      <c r="N864" s="23">
        <f t="shared" si="55"/>
        <v>0</v>
      </c>
      <c r="O864" s="23">
        <f t="shared" si="56"/>
        <v>0</v>
      </c>
    </row>
    <row r="865" spans="1:15" x14ac:dyDescent="0.2">
      <c r="A865" s="19"/>
      <c r="B865" s="20"/>
      <c r="C865" s="10"/>
      <c r="D865" s="10"/>
      <c r="E865" s="21"/>
      <c r="F865" s="21"/>
      <c r="N865" s="23">
        <f t="shared" si="55"/>
        <v>0</v>
      </c>
      <c r="O865" s="23">
        <f t="shared" si="56"/>
        <v>0</v>
      </c>
    </row>
    <row r="866" spans="1:15" x14ac:dyDescent="0.2">
      <c r="A866" s="19"/>
      <c r="B866" s="20"/>
      <c r="C866" s="10"/>
      <c r="D866" s="10"/>
      <c r="E866" s="21"/>
      <c r="F866" s="21"/>
      <c r="N866" s="23">
        <f t="shared" si="55"/>
        <v>0</v>
      </c>
      <c r="O866" s="23">
        <f t="shared" si="56"/>
        <v>0</v>
      </c>
    </row>
    <row r="867" spans="1:15" x14ac:dyDescent="0.2">
      <c r="A867" s="19"/>
      <c r="B867" s="20"/>
      <c r="C867" s="10"/>
      <c r="D867" s="10"/>
      <c r="E867" s="21"/>
      <c r="F867" s="21"/>
      <c r="N867" s="23">
        <f t="shared" si="55"/>
        <v>0</v>
      </c>
      <c r="O867" s="23">
        <f t="shared" si="56"/>
        <v>0</v>
      </c>
    </row>
    <row r="868" spans="1:15" x14ac:dyDescent="0.2">
      <c r="A868" s="19"/>
      <c r="B868" s="20"/>
      <c r="C868" s="10"/>
      <c r="D868" s="10"/>
      <c r="E868" s="21"/>
      <c r="F868" s="21"/>
      <c r="N868" s="23">
        <f t="shared" si="55"/>
        <v>0</v>
      </c>
      <c r="O868" s="23">
        <f t="shared" si="56"/>
        <v>0</v>
      </c>
    </row>
    <row r="869" spans="1:15" x14ac:dyDescent="0.2">
      <c r="A869" s="19"/>
      <c r="B869" s="20"/>
      <c r="C869" s="10"/>
      <c r="D869" s="10"/>
      <c r="E869" s="21"/>
      <c r="F869" s="21"/>
      <c r="N869" s="23">
        <f t="shared" si="55"/>
        <v>0</v>
      </c>
      <c r="O869" s="23">
        <f t="shared" si="56"/>
        <v>0</v>
      </c>
    </row>
    <row r="870" spans="1:15" x14ac:dyDescent="0.2">
      <c r="A870" s="19"/>
      <c r="B870" s="20"/>
      <c r="C870" s="10"/>
      <c r="D870" s="10"/>
      <c r="E870" s="21"/>
      <c r="F870" s="21"/>
      <c r="N870" s="23">
        <f t="shared" si="55"/>
        <v>0</v>
      </c>
      <c r="O870" s="23">
        <f t="shared" si="56"/>
        <v>0</v>
      </c>
    </row>
    <row r="871" spans="1:15" x14ac:dyDescent="0.2">
      <c r="A871" s="19"/>
      <c r="B871" s="20"/>
      <c r="C871" s="10"/>
      <c r="D871" s="10"/>
      <c r="E871" s="21"/>
      <c r="F871" s="21"/>
      <c r="N871" s="23">
        <f t="shared" si="55"/>
        <v>0</v>
      </c>
      <c r="O871" s="23">
        <f t="shared" si="56"/>
        <v>0</v>
      </c>
    </row>
    <row r="872" spans="1:15" x14ac:dyDescent="0.2">
      <c r="A872" s="19"/>
      <c r="B872" s="20"/>
      <c r="C872" s="10"/>
      <c r="D872" s="10"/>
      <c r="E872" s="21"/>
      <c r="F872" s="21"/>
      <c r="N872" s="23">
        <f t="shared" si="55"/>
        <v>0</v>
      </c>
      <c r="O872" s="23">
        <f t="shared" si="56"/>
        <v>0</v>
      </c>
    </row>
    <row r="873" spans="1:15" x14ac:dyDescent="0.2">
      <c r="A873" s="19"/>
      <c r="B873" s="20"/>
      <c r="C873" s="10"/>
      <c r="D873" s="10"/>
      <c r="E873" s="21"/>
      <c r="F873" s="21"/>
      <c r="N873" s="23">
        <f t="shared" si="55"/>
        <v>0</v>
      </c>
      <c r="O873" s="23">
        <f t="shared" si="56"/>
        <v>0</v>
      </c>
    </row>
    <row r="874" spans="1:15" x14ac:dyDescent="0.2">
      <c r="A874" s="19"/>
      <c r="B874" s="20"/>
      <c r="C874" s="10"/>
      <c r="D874" s="10"/>
      <c r="E874" s="21"/>
      <c r="F874" s="21"/>
      <c r="N874" s="23">
        <f t="shared" si="55"/>
        <v>0</v>
      </c>
      <c r="O874" s="23">
        <f t="shared" si="56"/>
        <v>0</v>
      </c>
    </row>
    <row r="875" spans="1:15" x14ac:dyDescent="0.2">
      <c r="A875" s="19"/>
      <c r="B875" s="20"/>
      <c r="C875" s="10"/>
      <c r="D875" s="10"/>
      <c r="E875" s="21"/>
      <c r="F875" s="21"/>
      <c r="N875" s="23">
        <f t="shared" si="55"/>
        <v>0</v>
      </c>
      <c r="O875" s="23">
        <f t="shared" si="56"/>
        <v>0</v>
      </c>
    </row>
    <row r="876" spans="1:15" x14ac:dyDescent="0.2">
      <c r="A876" s="19"/>
      <c r="B876" s="20"/>
      <c r="C876" s="10"/>
      <c r="D876" s="10"/>
      <c r="E876" s="21"/>
      <c r="F876" s="21"/>
      <c r="N876" s="23">
        <f t="shared" si="55"/>
        <v>0</v>
      </c>
      <c r="O876" s="23">
        <f t="shared" si="56"/>
        <v>0</v>
      </c>
    </row>
    <row r="877" spans="1:15" x14ac:dyDescent="0.2">
      <c r="A877" s="19"/>
      <c r="B877" s="20"/>
      <c r="C877" s="10"/>
      <c r="D877" s="10"/>
      <c r="E877" s="21"/>
      <c r="F877" s="21"/>
      <c r="N877" s="23">
        <f t="shared" si="55"/>
        <v>0</v>
      </c>
      <c r="O877" s="23">
        <f t="shared" si="56"/>
        <v>0</v>
      </c>
    </row>
    <row r="878" spans="1:15" x14ac:dyDescent="0.2">
      <c r="A878" s="19"/>
      <c r="B878" s="20"/>
      <c r="C878" s="10"/>
      <c r="D878" s="10"/>
      <c r="E878" s="21"/>
      <c r="F878" s="21"/>
      <c r="N878" s="23">
        <f t="shared" si="55"/>
        <v>0</v>
      </c>
      <c r="O878" s="23">
        <f t="shared" si="56"/>
        <v>0</v>
      </c>
    </row>
    <row r="879" spans="1:15" x14ac:dyDescent="0.2">
      <c r="A879" s="19"/>
      <c r="B879" s="20"/>
      <c r="C879" s="10"/>
      <c r="D879" s="10"/>
      <c r="E879" s="21"/>
      <c r="F879" s="21"/>
      <c r="N879" s="23">
        <f t="shared" si="55"/>
        <v>0</v>
      </c>
      <c r="O879" s="23">
        <f t="shared" si="56"/>
        <v>0</v>
      </c>
    </row>
    <row r="880" spans="1:15" x14ac:dyDescent="0.2">
      <c r="A880" s="19"/>
      <c r="B880" s="20"/>
      <c r="C880" s="10"/>
      <c r="D880" s="10"/>
      <c r="E880" s="21"/>
      <c r="F880" s="21"/>
      <c r="N880" s="23">
        <f t="shared" ref="N880" si="57">IF(K880="WON",(I880-1)*E880*$B$2*(1-$B$3),-(E880*$B$2))</f>
        <v>0</v>
      </c>
      <c r="O880" s="23">
        <f t="shared" ref="O880" si="58">O879+N880</f>
        <v>0</v>
      </c>
    </row>
    <row r="881" spans="1:15" x14ac:dyDescent="0.2">
      <c r="A881" s="19"/>
      <c r="B881" s="20"/>
      <c r="C881" s="10"/>
      <c r="D881" s="10"/>
      <c r="E881" s="21"/>
      <c r="F881" s="21"/>
      <c r="N881" s="23">
        <f t="shared" ref="N881:N907" si="59">IF(K881="WON",(I881-1)*E881*$B$2*(1-$B$3),-(E881*$B$2))</f>
        <v>0</v>
      </c>
      <c r="O881" s="23">
        <f t="shared" ref="O881:O907" si="60">O880+N881</f>
        <v>0</v>
      </c>
    </row>
    <row r="882" spans="1:15" x14ac:dyDescent="0.2">
      <c r="A882" s="19"/>
      <c r="B882" s="20"/>
      <c r="C882" s="10"/>
      <c r="D882" s="10"/>
      <c r="E882" s="21"/>
      <c r="F882" s="21"/>
      <c r="N882" s="23">
        <f t="shared" si="59"/>
        <v>0</v>
      </c>
      <c r="O882" s="23">
        <f t="shared" si="60"/>
        <v>0</v>
      </c>
    </row>
    <row r="883" spans="1:15" x14ac:dyDescent="0.2">
      <c r="A883" s="19"/>
      <c r="B883" s="20"/>
      <c r="C883" s="10"/>
      <c r="D883" s="10"/>
      <c r="E883" s="21"/>
      <c r="F883" s="21"/>
      <c r="N883" s="23">
        <f t="shared" si="59"/>
        <v>0</v>
      </c>
      <c r="O883" s="23">
        <f t="shared" si="60"/>
        <v>0</v>
      </c>
    </row>
    <row r="884" spans="1:15" x14ac:dyDescent="0.2">
      <c r="A884" s="19"/>
      <c r="B884" s="20"/>
      <c r="C884" s="10"/>
      <c r="D884" s="10"/>
      <c r="E884" s="21"/>
      <c r="F884" s="21"/>
      <c r="N884" s="23">
        <f t="shared" si="59"/>
        <v>0</v>
      </c>
      <c r="O884" s="23">
        <f t="shared" si="60"/>
        <v>0</v>
      </c>
    </row>
    <row r="885" spans="1:15" x14ac:dyDescent="0.2">
      <c r="A885" s="19"/>
      <c r="B885" s="20"/>
      <c r="C885" s="10"/>
      <c r="D885" s="10"/>
      <c r="E885" s="21"/>
      <c r="F885" s="21"/>
      <c r="N885" s="23">
        <f t="shared" si="59"/>
        <v>0</v>
      </c>
      <c r="O885" s="23">
        <f t="shared" si="60"/>
        <v>0</v>
      </c>
    </row>
    <row r="886" spans="1:15" x14ac:dyDescent="0.2">
      <c r="A886" s="19"/>
      <c r="B886" s="20"/>
      <c r="C886" s="10"/>
      <c r="D886" s="10"/>
      <c r="E886" s="21"/>
      <c r="F886" s="21"/>
      <c r="N886" s="23">
        <f t="shared" si="59"/>
        <v>0</v>
      </c>
      <c r="O886" s="23">
        <f t="shared" si="60"/>
        <v>0</v>
      </c>
    </row>
    <row r="887" spans="1:15" x14ac:dyDescent="0.2">
      <c r="A887" s="19"/>
      <c r="B887" s="20"/>
      <c r="C887" s="10"/>
      <c r="D887" s="10"/>
      <c r="E887" s="21"/>
      <c r="F887" s="21"/>
      <c r="N887" s="23">
        <f t="shared" si="59"/>
        <v>0</v>
      </c>
      <c r="O887" s="23">
        <f t="shared" si="60"/>
        <v>0</v>
      </c>
    </row>
    <row r="888" spans="1:15" x14ac:dyDescent="0.2">
      <c r="A888" s="19"/>
      <c r="B888" s="20"/>
      <c r="C888" s="10"/>
      <c r="D888" s="10"/>
      <c r="E888" s="21"/>
      <c r="F888" s="21"/>
      <c r="N888" s="23">
        <f t="shared" si="59"/>
        <v>0</v>
      </c>
      <c r="O888" s="23">
        <f t="shared" si="60"/>
        <v>0</v>
      </c>
    </row>
    <row r="889" spans="1:15" x14ac:dyDescent="0.2">
      <c r="A889" s="19"/>
      <c r="B889" s="20"/>
      <c r="C889" s="10"/>
      <c r="D889" s="10"/>
      <c r="E889" s="21"/>
      <c r="F889" s="21"/>
      <c r="N889" s="23">
        <f t="shared" si="59"/>
        <v>0</v>
      </c>
      <c r="O889" s="23">
        <f t="shared" si="60"/>
        <v>0</v>
      </c>
    </row>
    <row r="890" spans="1:15" x14ac:dyDescent="0.2">
      <c r="A890" s="19"/>
      <c r="B890" s="20"/>
      <c r="C890" s="10"/>
      <c r="D890" s="10"/>
      <c r="E890" s="21"/>
      <c r="F890" s="21"/>
      <c r="N890" s="23">
        <f t="shared" si="59"/>
        <v>0</v>
      </c>
      <c r="O890" s="23">
        <f t="shared" si="60"/>
        <v>0</v>
      </c>
    </row>
    <row r="891" spans="1:15" x14ac:dyDescent="0.2">
      <c r="A891" s="19"/>
      <c r="B891" s="20"/>
      <c r="C891" s="10"/>
      <c r="D891" s="10"/>
      <c r="E891" s="21"/>
      <c r="F891" s="21"/>
      <c r="N891" s="23">
        <f t="shared" si="59"/>
        <v>0</v>
      </c>
      <c r="O891" s="23">
        <f t="shared" si="60"/>
        <v>0</v>
      </c>
    </row>
    <row r="892" spans="1:15" x14ac:dyDescent="0.2">
      <c r="A892" s="19"/>
      <c r="B892" s="20"/>
      <c r="C892" s="10"/>
      <c r="D892" s="10"/>
      <c r="E892" s="21"/>
      <c r="F892" s="21"/>
      <c r="N892" s="23">
        <f t="shared" si="59"/>
        <v>0</v>
      </c>
      <c r="O892" s="23">
        <f t="shared" si="60"/>
        <v>0</v>
      </c>
    </row>
    <row r="893" spans="1:15" x14ac:dyDescent="0.2">
      <c r="A893" s="19"/>
      <c r="B893" s="20"/>
      <c r="C893" s="10"/>
      <c r="D893" s="10"/>
      <c r="E893" s="21"/>
      <c r="F893" s="21"/>
      <c r="N893" s="23">
        <f t="shared" si="59"/>
        <v>0</v>
      </c>
      <c r="O893" s="23">
        <f t="shared" si="60"/>
        <v>0</v>
      </c>
    </row>
    <row r="894" spans="1:15" x14ac:dyDescent="0.2">
      <c r="A894" s="19"/>
      <c r="B894" s="20"/>
      <c r="C894" s="10"/>
      <c r="D894" s="10"/>
      <c r="E894" s="21"/>
      <c r="F894" s="21"/>
      <c r="N894" s="23">
        <f t="shared" si="59"/>
        <v>0</v>
      </c>
      <c r="O894" s="23">
        <f t="shared" si="60"/>
        <v>0</v>
      </c>
    </row>
    <row r="895" spans="1:15" x14ac:dyDescent="0.2">
      <c r="A895" s="19"/>
      <c r="B895" s="20"/>
      <c r="C895" s="10"/>
      <c r="D895" s="10"/>
      <c r="E895" s="21"/>
      <c r="F895" s="21"/>
      <c r="N895" s="23">
        <f t="shared" si="59"/>
        <v>0</v>
      </c>
      <c r="O895" s="23">
        <f t="shared" si="60"/>
        <v>0</v>
      </c>
    </row>
    <row r="896" spans="1:15" x14ac:dyDescent="0.2">
      <c r="A896" s="19"/>
      <c r="B896" s="20"/>
      <c r="C896" s="10"/>
      <c r="D896" s="10"/>
      <c r="E896" s="21"/>
      <c r="F896" s="21"/>
      <c r="N896" s="23">
        <f t="shared" si="59"/>
        <v>0</v>
      </c>
      <c r="O896" s="23">
        <f t="shared" si="60"/>
        <v>0</v>
      </c>
    </row>
    <row r="897" spans="1:15" x14ac:dyDescent="0.2">
      <c r="A897" s="19"/>
      <c r="B897" s="20"/>
      <c r="C897" s="10"/>
      <c r="D897" s="10"/>
      <c r="E897" s="21"/>
      <c r="F897" s="21"/>
      <c r="N897" s="23">
        <f t="shared" si="59"/>
        <v>0</v>
      </c>
      <c r="O897" s="23">
        <f t="shared" si="60"/>
        <v>0</v>
      </c>
    </row>
    <row r="898" spans="1:15" x14ac:dyDescent="0.2">
      <c r="A898" s="19"/>
      <c r="B898" s="20"/>
      <c r="C898" s="10"/>
      <c r="D898" s="10"/>
      <c r="E898" s="21"/>
      <c r="F898" s="21"/>
      <c r="N898" s="23">
        <f t="shared" si="59"/>
        <v>0</v>
      </c>
      <c r="O898" s="23">
        <f t="shared" si="60"/>
        <v>0</v>
      </c>
    </row>
    <row r="899" spans="1:15" x14ac:dyDescent="0.2">
      <c r="A899" s="19"/>
      <c r="B899" s="20"/>
      <c r="C899" s="10"/>
      <c r="D899" s="10"/>
      <c r="E899" s="21"/>
      <c r="F899" s="21"/>
      <c r="N899" s="23">
        <f t="shared" si="59"/>
        <v>0</v>
      </c>
      <c r="O899" s="23">
        <f t="shared" si="60"/>
        <v>0</v>
      </c>
    </row>
    <row r="900" spans="1:15" x14ac:dyDescent="0.2">
      <c r="A900" s="19"/>
      <c r="B900" s="20"/>
      <c r="C900" s="10"/>
      <c r="D900" s="10"/>
      <c r="E900" s="21"/>
      <c r="F900" s="21"/>
      <c r="N900" s="23">
        <f t="shared" si="59"/>
        <v>0</v>
      </c>
      <c r="O900" s="23">
        <f t="shared" si="60"/>
        <v>0</v>
      </c>
    </row>
    <row r="901" spans="1:15" x14ac:dyDescent="0.2">
      <c r="A901" s="19"/>
      <c r="B901" s="20"/>
      <c r="C901" s="10"/>
      <c r="D901" s="10"/>
      <c r="E901" s="21"/>
      <c r="F901" s="21"/>
      <c r="N901" s="23">
        <f t="shared" si="59"/>
        <v>0</v>
      </c>
      <c r="O901" s="23">
        <f t="shared" si="60"/>
        <v>0</v>
      </c>
    </row>
    <row r="902" spans="1:15" x14ac:dyDescent="0.2">
      <c r="A902" s="19"/>
      <c r="B902" s="20"/>
      <c r="C902" s="10"/>
      <c r="D902" s="10"/>
      <c r="E902" s="21"/>
      <c r="F902" s="21"/>
      <c r="N902" s="23">
        <f t="shared" si="59"/>
        <v>0</v>
      </c>
      <c r="O902" s="23">
        <f t="shared" si="60"/>
        <v>0</v>
      </c>
    </row>
    <row r="903" spans="1:15" x14ac:dyDescent="0.2">
      <c r="A903" s="19"/>
      <c r="B903" s="20"/>
      <c r="C903" s="10"/>
      <c r="D903" s="10"/>
      <c r="E903" s="21"/>
      <c r="F903" s="21"/>
      <c r="N903" s="23">
        <f t="shared" si="59"/>
        <v>0</v>
      </c>
      <c r="O903" s="23">
        <f t="shared" si="60"/>
        <v>0</v>
      </c>
    </row>
    <row r="904" spans="1:15" x14ac:dyDescent="0.2">
      <c r="A904" s="19"/>
      <c r="B904" s="20"/>
      <c r="C904" s="10"/>
      <c r="D904" s="10"/>
      <c r="E904" s="21"/>
      <c r="F904" s="21"/>
      <c r="N904" s="23">
        <f t="shared" si="59"/>
        <v>0</v>
      </c>
      <c r="O904" s="23">
        <f t="shared" si="60"/>
        <v>0</v>
      </c>
    </row>
    <row r="905" spans="1:15" x14ac:dyDescent="0.2">
      <c r="A905" s="19"/>
      <c r="B905" s="20"/>
      <c r="C905" s="10"/>
      <c r="D905" s="10"/>
      <c r="E905" s="21"/>
      <c r="F905" s="21"/>
      <c r="N905" s="23">
        <f t="shared" si="59"/>
        <v>0</v>
      </c>
      <c r="O905" s="23">
        <f t="shared" si="60"/>
        <v>0</v>
      </c>
    </row>
    <row r="906" spans="1:15" x14ac:dyDescent="0.2">
      <c r="A906" s="19"/>
      <c r="B906" s="20"/>
      <c r="C906" s="10"/>
      <c r="D906" s="10"/>
      <c r="E906" s="21"/>
      <c r="F906" s="21"/>
      <c r="N906" s="23">
        <f t="shared" si="59"/>
        <v>0</v>
      </c>
      <c r="O906" s="23">
        <f t="shared" si="60"/>
        <v>0</v>
      </c>
    </row>
    <row r="907" spans="1:15" x14ac:dyDescent="0.2">
      <c r="A907" s="19"/>
      <c r="B907" s="20"/>
      <c r="C907" s="10"/>
      <c r="D907" s="10"/>
      <c r="E907" s="21"/>
      <c r="F907" s="21"/>
      <c r="N907" s="23">
        <f t="shared" si="59"/>
        <v>0</v>
      </c>
      <c r="O907" s="23">
        <f t="shared" si="60"/>
        <v>0</v>
      </c>
    </row>
    <row r="908" spans="1:15" x14ac:dyDescent="0.2">
      <c r="A908" s="19"/>
      <c r="B908" s="20"/>
      <c r="C908" s="10"/>
      <c r="D908" s="10"/>
      <c r="E908" s="21"/>
      <c r="F908" s="21"/>
      <c r="N908" s="23">
        <f t="shared" ref="N908:N924" si="61">IF(K908="WON",(I908-1)*E908*$B$2*(1-$B$3),-(E908*$B$2))</f>
        <v>0</v>
      </c>
      <c r="O908" s="23">
        <f t="shared" ref="O908:O924" si="62">O907+N908</f>
        <v>0</v>
      </c>
    </row>
    <row r="909" spans="1:15" x14ac:dyDescent="0.2">
      <c r="A909" s="19"/>
      <c r="B909" s="20"/>
      <c r="C909" s="10"/>
      <c r="D909" s="10"/>
      <c r="E909" s="21"/>
      <c r="F909" s="21"/>
      <c r="N909" s="23">
        <f t="shared" si="61"/>
        <v>0</v>
      </c>
      <c r="O909" s="23">
        <f t="shared" si="62"/>
        <v>0</v>
      </c>
    </row>
    <row r="910" spans="1:15" x14ac:dyDescent="0.2">
      <c r="A910" s="19"/>
      <c r="B910" s="20"/>
      <c r="C910" s="10"/>
      <c r="D910" s="10"/>
      <c r="E910" s="21"/>
      <c r="F910" s="21"/>
      <c r="N910" s="23">
        <f t="shared" si="61"/>
        <v>0</v>
      </c>
      <c r="O910" s="23">
        <f t="shared" si="62"/>
        <v>0</v>
      </c>
    </row>
    <row r="911" spans="1:15" x14ac:dyDescent="0.2">
      <c r="A911" s="19"/>
      <c r="B911" s="20"/>
      <c r="C911" s="10"/>
      <c r="D911" s="10"/>
      <c r="E911" s="21"/>
      <c r="F911" s="21"/>
      <c r="N911" s="23">
        <f t="shared" si="61"/>
        <v>0</v>
      </c>
      <c r="O911" s="23">
        <f t="shared" si="62"/>
        <v>0</v>
      </c>
    </row>
    <row r="912" spans="1:15" x14ac:dyDescent="0.2">
      <c r="A912" s="19"/>
      <c r="B912" s="20"/>
      <c r="C912" s="10"/>
      <c r="D912" s="10"/>
      <c r="E912" s="21"/>
      <c r="F912" s="21"/>
      <c r="N912" s="23">
        <f t="shared" si="61"/>
        <v>0</v>
      </c>
      <c r="O912" s="23">
        <f t="shared" si="62"/>
        <v>0</v>
      </c>
    </row>
    <row r="913" spans="1:15" x14ac:dyDescent="0.2">
      <c r="A913" s="19"/>
      <c r="B913" s="20"/>
      <c r="C913" s="10"/>
      <c r="D913" s="10"/>
      <c r="E913" s="21"/>
      <c r="F913" s="21"/>
      <c r="N913" s="23">
        <f t="shared" si="61"/>
        <v>0</v>
      </c>
      <c r="O913" s="23">
        <f t="shared" si="62"/>
        <v>0</v>
      </c>
    </row>
    <row r="914" spans="1:15" x14ac:dyDescent="0.2">
      <c r="A914" s="19"/>
      <c r="B914" s="20"/>
      <c r="C914" s="10"/>
      <c r="D914" s="10"/>
      <c r="E914" s="21"/>
      <c r="F914" s="21"/>
      <c r="N914" s="23">
        <f t="shared" si="61"/>
        <v>0</v>
      </c>
      <c r="O914" s="23">
        <f t="shared" si="62"/>
        <v>0</v>
      </c>
    </row>
    <row r="915" spans="1:15" x14ac:dyDescent="0.2">
      <c r="A915" s="19"/>
      <c r="B915" s="20"/>
      <c r="C915" s="10"/>
      <c r="D915" s="10"/>
      <c r="E915" s="21"/>
      <c r="F915" s="21"/>
      <c r="N915" s="23">
        <f t="shared" si="61"/>
        <v>0</v>
      </c>
      <c r="O915" s="23">
        <f t="shared" si="62"/>
        <v>0</v>
      </c>
    </row>
    <row r="916" spans="1:15" x14ac:dyDescent="0.2">
      <c r="A916" s="19"/>
      <c r="B916" s="20"/>
      <c r="C916" s="10"/>
      <c r="D916" s="10"/>
      <c r="E916" s="21"/>
      <c r="F916" s="21"/>
      <c r="N916" s="23">
        <f t="shared" si="61"/>
        <v>0</v>
      </c>
      <c r="O916" s="23">
        <f t="shared" si="62"/>
        <v>0</v>
      </c>
    </row>
    <row r="917" spans="1:15" x14ac:dyDescent="0.2">
      <c r="A917" s="19"/>
      <c r="B917" s="20"/>
      <c r="C917" s="10"/>
      <c r="D917" s="10"/>
      <c r="E917" s="21"/>
      <c r="F917" s="21"/>
      <c r="N917" s="23">
        <f t="shared" si="61"/>
        <v>0</v>
      </c>
      <c r="O917" s="23">
        <f t="shared" si="62"/>
        <v>0</v>
      </c>
    </row>
    <row r="918" spans="1:15" x14ac:dyDescent="0.2">
      <c r="A918" s="19"/>
      <c r="B918" s="20"/>
      <c r="C918" s="10"/>
      <c r="D918" s="10"/>
      <c r="E918" s="21"/>
      <c r="F918" s="21"/>
      <c r="N918" s="23">
        <f t="shared" si="61"/>
        <v>0</v>
      </c>
      <c r="O918" s="23">
        <f t="shared" si="62"/>
        <v>0</v>
      </c>
    </row>
    <row r="919" spans="1:15" x14ac:dyDescent="0.2">
      <c r="A919" s="19"/>
      <c r="B919" s="20"/>
      <c r="C919" s="10"/>
      <c r="D919" s="10"/>
      <c r="E919" s="21"/>
      <c r="F919" s="21"/>
      <c r="N919" s="23">
        <f t="shared" si="61"/>
        <v>0</v>
      </c>
      <c r="O919" s="23">
        <f t="shared" si="62"/>
        <v>0</v>
      </c>
    </row>
    <row r="920" spans="1:15" x14ac:dyDescent="0.2">
      <c r="A920" s="19"/>
      <c r="B920" s="20"/>
      <c r="C920" s="10"/>
      <c r="D920" s="10"/>
      <c r="E920" s="21"/>
      <c r="F920" s="21"/>
      <c r="N920" s="23">
        <f t="shared" si="61"/>
        <v>0</v>
      </c>
      <c r="O920" s="23">
        <f t="shared" si="62"/>
        <v>0</v>
      </c>
    </row>
    <row r="921" spans="1:15" x14ac:dyDescent="0.2">
      <c r="A921" s="19"/>
      <c r="B921" s="20"/>
      <c r="C921" s="10"/>
      <c r="D921" s="10"/>
      <c r="E921" s="21"/>
      <c r="F921" s="21"/>
      <c r="N921" s="23">
        <f t="shared" si="61"/>
        <v>0</v>
      </c>
      <c r="O921" s="23">
        <f t="shared" si="62"/>
        <v>0</v>
      </c>
    </row>
    <row r="922" spans="1:15" x14ac:dyDescent="0.2">
      <c r="A922" s="19"/>
      <c r="B922" s="20"/>
      <c r="C922" s="10"/>
      <c r="D922" s="10"/>
      <c r="E922" s="21"/>
      <c r="F922" s="21"/>
      <c r="N922" s="23">
        <f t="shared" si="61"/>
        <v>0</v>
      </c>
      <c r="O922" s="23">
        <f t="shared" si="62"/>
        <v>0</v>
      </c>
    </row>
    <row r="923" spans="1:15" x14ac:dyDescent="0.2">
      <c r="A923" s="19"/>
      <c r="B923" s="20"/>
      <c r="C923" s="10"/>
      <c r="D923" s="10"/>
      <c r="E923" s="21"/>
      <c r="F923" s="21"/>
      <c r="N923" s="23">
        <f t="shared" si="61"/>
        <v>0</v>
      </c>
      <c r="O923" s="23">
        <f t="shared" si="62"/>
        <v>0</v>
      </c>
    </row>
    <row r="924" spans="1:15" x14ac:dyDescent="0.2">
      <c r="A924" s="19"/>
      <c r="B924" s="20"/>
      <c r="C924" s="10"/>
      <c r="D924" s="10"/>
      <c r="E924" s="21"/>
      <c r="F924" s="21"/>
      <c r="N924" s="23">
        <f t="shared" si="61"/>
        <v>0</v>
      </c>
      <c r="O924" s="23">
        <f t="shared" si="62"/>
        <v>0</v>
      </c>
    </row>
    <row r="925" spans="1:15" x14ac:dyDescent="0.2">
      <c r="A925" s="19"/>
      <c r="B925" s="20"/>
      <c r="C925" s="10"/>
      <c r="D925" s="10"/>
      <c r="E925" s="21"/>
      <c r="F925" s="21"/>
      <c r="N925" s="23">
        <f t="shared" ref="N925:N936" si="63">IF(K925="WON",(I925-1)*E925*$B$2*(1-$B$3),-(E925*$B$2))</f>
        <v>0</v>
      </c>
      <c r="O925" s="23">
        <f t="shared" ref="O925:O936" si="64">O924+N925</f>
        <v>0</v>
      </c>
    </row>
    <row r="926" spans="1:15" x14ac:dyDescent="0.2">
      <c r="A926" s="19"/>
      <c r="B926" s="20"/>
      <c r="C926" s="10"/>
      <c r="D926" s="10"/>
      <c r="E926" s="21"/>
      <c r="F926" s="21"/>
      <c r="N926" s="23">
        <f t="shared" si="63"/>
        <v>0</v>
      </c>
      <c r="O926" s="23">
        <f t="shared" si="64"/>
        <v>0</v>
      </c>
    </row>
    <row r="927" spans="1:15" x14ac:dyDescent="0.2">
      <c r="A927" s="19"/>
      <c r="B927" s="20"/>
      <c r="C927" s="10"/>
      <c r="D927" s="10"/>
      <c r="E927" s="21"/>
      <c r="F927" s="21"/>
      <c r="N927" s="23">
        <f t="shared" si="63"/>
        <v>0</v>
      </c>
      <c r="O927" s="23">
        <f t="shared" si="64"/>
        <v>0</v>
      </c>
    </row>
    <row r="928" spans="1:15" x14ac:dyDescent="0.2">
      <c r="A928" s="19"/>
      <c r="B928" s="20"/>
      <c r="C928" s="10"/>
      <c r="D928" s="10"/>
      <c r="E928" s="21"/>
      <c r="F928" s="21"/>
      <c r="N928" s="23">
        <f t="shared" si="63"/>
        <v>0</v>
      </c>
      <c r="O928" s="23">
        <f t="shared" si="64"/>
        <v>0</v>
      </c>
    </row>
    <row r="929" spans="1:15" x14ac:dyDescent="0.2">
      <c r="A929" s="19"/>
      <c r="B929" s="20"/>
      <c r="C929" s="10"/>
      <c r="D929" s="10"/>
      <c r="E929" s="21"/>
      <c r="F929" s="21"/>
      <c r="N929" s="23">
        <f t="shared" si="63"/>
        <v>0</v>
      </c>
      <c r="O929" s="23">
        <f t="shared" si="64"/>
        <v>0</v>
      </c>
    </row>
    <row r="930" spans="1:15" x14ac:dyDescent="0.2">
      <c r="A930" s="19"/>
      <c r="B930" s="20"/>
      <c r="C930" s="10"/>
      <c r="D930" s="10"/>
      <c r="E930" s="21"/>
      <c r="F930" s="21"/>
      <c r="N930" s="23">
        <f t="shared" si="63"/>
        <v>0</v>
      </c>
      <c r="O930" s="23">
        <f t="shared" si="64"/>
        <v>0</v>
      </c>
    </row>
    <row r="931" spans="1:15" x14ac:dyDescent="0.2">
      <c r="A931" s="19"/>
      <c r="B931" s="20"/>
      <c r="C931" s="10"/>
      <c r="D931" s="10"/>
      <c r="E931" s="21"/>
      <c r="F931" s="21"/>
      <c r="N931" s="23">
        <f t="shared" si="63"/>
        <v>0</v>
      </c>
      <c r="O931" s="23">
        <f t="shared" si="64"/>
        <v>0</v>
      </c>
    </row>
    <row r="932" spans="1:15" x14ac:dyDescent="0.2">
      <c r="A932" s="19"/>
      <c r="B932" s="20"/>
      <c r="C932" s="10"/>
      <c r="D932" s="10"/>
      <c r="E932" s="21"/>
      <c r="F932" s="21"/>
      <c r="N932" s="23">
        <f t="shared" si="63"/>
        <v>0</v>
      </c>
      <c r="O932" s="23">
        <f t="shared" si="64"/>
        <v>0</v>
      </c>
    </row>
    <row r="933" spans="1:15" x14ac:dyDescent="0.2">
      <c r="A933" s="19"/>
      <c r="B933" s="20"/>
      <c r="C933" s="10"/>
      <c r="D933" s="10"/>
      <c r="E933" s="21"/>
      <c r="F933" s="21"/>
      <c r="N933" s="23">
        <f t="shared" si="63"/>
        <v>0</v>
      </c>
      <c r="O933" s="23">
        <f t="shared" si="64"/>
        <v>0</v>
      </c>
    </row>
    <row r="934" spans="1:15" x14ac:dyDescent="0.2">
      <c r="A934" s="19"/>
      <c r="B934" s="20"/>
      <c r="C934" s="10"/>
      <c r="D934" s="10"/>
      <c r="E934" s="21"/>
      <c r="F934" s="21"/>
      <c r="N934" s="23">
        <f t="shared" si="63"/>
        <v>0</v>
      </c>
      <c r="O934" s="23">
        <f t="shared" si="64"/>
        <v>0</v>
      </c>
    </row>
    <row r="935" spans="1:15" x14ac:dyDescent="0.2">
      <c r="A935" s="19"/>
      <c r="B935" s="20"/>
      <c r="C935" s="10"/>
      <c r="D935" s="10"/>
      <c r="E935" s="21"/>
      <c r="F935" s="21"/>
      <c r="N935" s="23">
        <f t="shared" si="63"/>
        <v>0</v>
      </c>
      <c r="O935" s="23">
        <f t="shared" si="64"/>
        <v>0</v>
      </c>
    </row>
    <row r="936" spans="1:15" x14ac:dyDescent="0.2">
      <c r="A936" s="19"/>
      <c r="B936" s="20"/>
      <c r="C936" s="10"/>
      <c r="D936" s="10"/>
      <c r="E936" s="21"/>
      <c r="F936" s="21"/>
      <c r="N936" s="23">
        <f t="shared" si="63"/>
        <v>0</v>
      </c>
      <c r="O936" s="23">
        <f t="shared" si="64"/>
        <v>0</v>
      </c>
    </row>
    <row r="937" spans="1:15" x14ac:dyDescent="0.2">
      <c r="A937" s="19"/>
      <c r="B937" s="20"/>
      <c r="C937" s="10"/>
      <c r="D937" s="10"/>
      <c r="E937" s="21"/>
      <c r="F937" s="21"/>
      <c r="N937" s="23">
        <f t="shared" ref="N937:N977" si="65">IF(K937="WON",(I937-1)*E937*$B$2*(1-$B$3),-(E937*$B$2))</f>
        <v>0</v>
      </c>
      <c r="O937" s="23">
        <f t="shared" ref="O937:O977" si="66">O936+N937</f>
        <v>0</v>
      </c>
    </row>
    <row r="938" spans="1:15" x14ac:dyDescent="0.2">
      <c r="A938" s="19"/>
      <c r="B938" s="20"/>
      <c r="C938" s="10"/>
      <c r="D938" s="10"/>
      <c r="E938" s="21"/>
      <c r="F938" s="21"/>
      <c r="N938" s="23">
        <f t="shared" si="65"/>
        <v>0</v>
      </c>
      <c r="O938" s="23">
        <f t="shared" si="66"/>
        <v>0</v>
      </c>
    </row>
    <row r="939" spans="1:15" x14ac:dyDescent="0.2">
      <c r="A939" s="19"/>
      <c r="B939" s="20"/>
      <c r="C939" s="10"/>
      <c r="D939" s="10"/>
      <c r="E939" s="21"/>
      <c r="F939" s="21"/>
      <c r="N939" s="23">
        <f t="shared" si="65"/>
        <v>0</v>
      </c>
      <c r="O939" s="23">
        <f t="shared" si="66"/>
        <v>0</v>
      </c>
    </row>
    <row r="940" spans="1:15" x14ac:dyDescent="0.2">
      <c r="A940" s="19"/>
      <c r="B940" s="20"/>
      <c r="C940" s="10"/>
      <c r="D940" s="10"/>
      <c r="E940" s="21"/>
      <c r="F940" s="21"/>
      <c r="N940" s="23">
        <f t="shared" si="65"/>
        <v>0</v>
      </c>
      <c r="O940" s="23">
        <f t="shared" si="66"/>
        <v>0</v>
      </c>
    </row>
    <row r="941" spans="1:15" x14ac:dyDescent="0.2">
      <c r="A941" s="19"/>
      <c r="B941" s="20"/>
      <c r="C941" s="10"/>
      <c r="D941" s="10"/>
      <c r="E941" s="21"/>
      <c r="F941" s="21"/>
      <c r="N941" s="23">
        <f t="shared" si="65"/>
        <v>0</v>
      </c>
      <c r="O941" s="23">
        <f t="shared" si="66"/>
        <v>0</v>
      </c>
    </row>
    <row r="942" spans="1:15" x14ac:dyDescent="0.2">
      <c r="A942" s="19"/>
      <c r="B942" s="20"/>
      <c r="C942" s="10"/>
      <c r="D942" s="10"/>
      <c r="E942" s="21"/>
      <c r="F942" s="21"/>
      <c r="N942" s="23">
        <f t="shared" si="65"/>
        <v>0</v>
      </c>
      <c r="O942" s="23">
        <f t="shared" si="66"/>
        <v>0</v>
      </c>
    </row>
    <row r="943" spans="1:15" x14ac:dyDescent="0.2">
      <c r="A943" s="19"/>
      <c r="B943" s="20"/>
      <c r="C943" s="10"/>
      <c r="D943" s="10"/>
      <c r="E943" s="21"/>
      <c r="F943" s="21"/>
      <c r="N943" s="23">
        <f t="shared" si="65"/>
        <v>0</v>
      </c>
      <c r="O943" s="23">
        <f t="shared" si="66"/>
        <v>0</v>
      </c>
    </row>
    <row r="944" spans="1:15" x14ac:dyDescent="0.2">
      <c r="A944" s="19"/>
      <c r="B944" s="20"/>
      <c r="C944" s="10"/>
      <c r="D944" s="10"/>
      <c r="E944" s="21"/>
      <c r="F944" s="21"/>
      <c r="N944" s="23">
        <f t="shared" si="65"/>
        <v>0</v>
      </c>
      <c r="O944" s="23">
        <f t="shared" si="66"/>
        <v>0</v>
      </c>
    </row>
    <row r="945" spans="1:15" x14ac:dyDescent="0.2">
      <c r="A945" s="19"/>
      <c r="B945" s="20"/>
      <c r="C945" s="10"/>
      <c r="D945" s="10"/>
      <c r="E945" s="21"/>
      <c r="F945" s="21"/>
      <c r="N945" s="23">
        <f t="shared" si="65"/>
        <v>0</v>
      </c>
      <c r="O945" s="23">
        <f t="shared" si="66"/>
        <v>0</v>
      </c>
    </row>
    <row r="946" spans="1:15" x14ac:dyDescent="0.2">
      <c r="A946" s="19"/>
      <c r="B946" s="20"/>
      <c r="C946" s="10"/>
      <c r="D946" s="10"/>
      <c r="E946" s="21"/>
      <c r="F946" s="21"/>
      <c r="N946" s="23">
        <f t="shared" si="65"/>
        <v>0</v>
      </c>
      <c r="O946" s="23">
        <f t="shared" si="66"/>
        <v>0</v>
      </c>
    </row>
    <row r="947" spans="1:15" x14ac:dyDescent="0.2">
      <c r="A947" s="19"/>
      <c r="B947" s="20"/>
      <c r="C947" s="10"/>
      <c r="D947" s="10"/>
      <c r="E947" s="21"/>
      <c r="F947" s="21"/>
      <c r="N947" s="23">
        <f t="shared" si="65"/>
        <v>0</v>
      </c>
      <c r="O947" s="23">
        <f t="shared" si="66"/>
        <v>0</v>
      </c>
    </row>
    <row r="948" spans="1:15" x14ac:dyDescent="0.2">
      <c r="A948" s="19"/>
      <c r="B948" s="20"/>
      <c r="C948" s="10"/>
      <c r="D948" s="10"/>
      <c r="E948" s="21"/>
      <c r="F948" s="21"/>
      <c r="N948" s="23">
        <f t="shared" si="65"/>
        <v>0</v>
      </c>
      <c r="O948" s="23">
        <f t="shared" si="66"/>
        <v>0</v>
      </c>
    </row>
    <row r="949" spans="1:15" x14ac:dyDescent="0.2">
      <c r="A949" s="19"/>
      <c r="B949" s="20"/>
      <c r="C949" s="10"/>
      <c r="D949" s="10"/>
      <c r="E949" s="21"/>
      <c r="F949" s="21"/>
      <c r="N949" s="23">
        <f t="shared" si="65"/>
        <v>0</v>
      </c>
      <c r="O949" s="23">
        <f t="shared" si="66"/>
        <v>0</v>
      </c>
    </row>
    <row r="950" spans="1:15" x14ac:dyDescent="0.2">
      <c r="A950" s="19"/>
      <c r="B950" s="20"/>
      <c r="C950" s="10"/>
      <c r="D950" s="10"/>
      <c r="E950" s="21"/>
      <c r="F950" s="21"/>
      <c r="N950" s="23">
        <f t="shared" si="65"/>
        <v>0</v>
      </c>
      <c r="O950" s="23">
        <f t="shared" si="66"/>
        <v>0</v>
      </c>
    </row>
    <row r="951" spans="1:15" x14ac:dyDescent="0.2">
      <c r="A951" s="19"/>
      <c r="B951" s="20"/>
      <c r="C951" s="10"/>
      <c r="D951" s="10"/>
      <c r="E951" s="21"/>
      <c r="F951" s="21"/>
      <c r="N951" s="23">
        <f t="shared" si="65"/>
        <v>0</v>
      </c>
      <c r="O951" s="23">
        <f t="shared" si="66"/>
        <v>0</v>
      </c>
    </row>
    <row r="952" spans="1:15" x14ac:dyDescent="0.2">
      <c r="A952" s="19"/>
      <c r="B952" s="20"/>
      <c r="C952" s="10"/>
      <c r="D952" s="10"/>
      <c r="E952" s="21"/>
      <c r="F952" s="21"/>
      <c r="N952" s="23">
        <f t="shared" si="65"/>
        <v>0</v>
      </c>
      <c r="O952" s="23">
        <f t="shared" si="66"/>
        <v>0</v>
      </c>
    </row>
    <row r="953" spans="1:15" x14ac:dyDescent="0.2">
      <c r="A953" s="19"/>
      <c r="B953" s="20"/>
      <c r="C953" s="10"/>
      <c r="D953" s="10"/>
      <c r="E953" s="21"/>
      <c r="F953" s="21"/>
      <c r="N953" s="23">
        <f t="shared" si="65"/>
        <v>0</v>
      </c>
      <c r="O953" s="23">
        <f t="shared" si="66"/>
        <v>0</v>
      </c>
    </row>
    <row r="954" spans="1:15" x14ac:dyDescent="0.2">
      <c r="A954" s="19"/>
      <c r="B954" s="20"/>
      <c r="C954" s="10"/>
      <c r="D954" s="10"/>
      <c r="E954" s="21"/>
      <c r="F954" s="21"/>
      <c r="N954" s="23">
        <f t="shared" si="65"/>
        <v>0</v>
      </c>
      <c r="O954" s="23">
        <f t="shared" si="66"/>
        <v>0</v>
      </c>
    </row>
    <row r="955" spans="1:15" x14ac:dyDescent="0.2">
      <c r="A955" s="19"/>
      <c r="B955" s="20"/>
      <c r="C955" s="10"/>
      <c r="D955" s="10"/>
      <c r="E955" s="21"/>
      <c r="F955" s="21"/>
      <c r="N955" s="23">
        <f t="shared" si="65"/>
        <v>0</v>
      </c>
      <c r="O955" s="23">
        <f t="shared" si="66"/>
        <v>0</v>
      </c>
    </row>
    <row r="956" spans="1:15" x14ac:dyDescent="0.2">
      <c r="A956" s="19"/>
      <c r="B956" s="20"/>
      <c r="C956" s="10"/>
      <c r="D956" s="10"/>
      <c r="E956" s="21"/>
      <c r="F956" s="21"/>
      <c r="N956" s="23">
        <f t="shared" si="65"/>
        <v>0</v>
      </c>
      <c r="O956" s="23">
        <f t="shared" si="66"/>
        <v>0</v>
      </c>
    </row>
    <row r="957" spans="1:15" x14ac:dyDescent="0.2">
      <c r="A957" s="19"/>
      <c r="B957" s="20"/>
      <c r="C957" s="10"/>
      <c r="D957" s="10"/>
      <c r="E957" s="21"/>
      <c r="F957" s="21"/>
      <c r="N957" s="23">
        <f t="shared" si="65"/>
        <v>0</v>
      </c>
      <c r="O957" s="23">
        <f t="shared" si="66"/>
        <v>0</v>
      </c>
    </row>
    <row r="958" spans="1:15" x14ac:dyDescent="0.2">
      <c r="A958" s="19"/>
      <c r="B958" s="20"/>
      <c r="C958" s="10"/>
      <c r="D958" s="10"/>
      <c r="E958" s="21"/>
      <c r="F958" s="21"/>
      <c r="N958" s="23">
        <f t="shared" si="65"/>
        <v>0</v>
      </c>
      <c r="O958" s="23">
        <f t="shared" si="66"/>
        <v>0</v>
      </c>
    </row>
    <row r="959" spans="1:15" x14ac:dyDescent="0.2">
      <c r="A959" s="19"/>
      <c r="B959" s="20"/>
      <c r="C959" s="10"/>
      <c r="D959" s="10"/>
      <c r="E959" s="21"/>
      <c r="F959" s="21"/>
      <c r="N959" s="23">
        <f t="shared" si="65"/>
        <v>0</v>
      </c>
      <c r="O959" s="23">
        <f t="shared" si="66"/>
        <v>0</v>
      </c>
    </row>
    <row r="960" spans="1:15" x14ac:dyDescent="0.2">
      <c r="A960" s="19"/>
      <c r="B960" s="20"/>
      <c r="C960" s="10"/>
      <c r="D960" s="10"/>
      <c r="E960" s="21"/>
      <c r="F960" s="21"/>
      <c r="N960" s="23">
        <f t="shared" si="65"/>
        <v>0</v>
      </c>
      <c r="O960" s="23">
        <f t="shared" si="66"/>
        <v>0</v>
      </c>
    </row>
    <row r="961" spans="1:15" x14ac:dyDescent="0.2">
      <c r="A961" s="19"/>
      <c r="B961" s="20"/>
      <c r="C961" s="10"/>
      <c r="D961" s="10"/>
      <c r="E961" s="21"/>
      <c r="F961" s="21"/>
      <c r="N961" s="23">
        <f t="shared" si="65"/>
        <v>0</v>
      </c>
      <c r="O961" s="23">
        <f t="shared" si="66"/>
        <v>0</v>
      </c>
    </row>
    <row r="962" spans="1:15" x14ac:dyDescent="0.2">
      <c r="A962" s="19"/>
      <c r="B962" s="20"/>
      <c r="C962" s="10"/>
      <c r="D962" s="10"/>
      <c r="E962" s="21"/>
      <c r="F962" s="21"/>
      <c r="N962" s="23">
        <f t="shared" si="65"/>
        <v>0</v>
      </c>
      <c r="O962" s="23">
        <f t="shared" si="66"/>
        <v>0</v>
      </c>
    </row>
    <row r="963" spans="1:15" x14ac:dyDescent="0.2">
      <c r="A963" s="19"/>
      <c r="B963" s="20"/>
      <c r="C963" s="10"/>
      <c r="D963" s="10"/>
      <c r="E963" s="21"/>
      <c r="F963" s="21"/>
      <c r="N963" s="23">
        <f t="shared" si="65"/>
        <v>0</v>
      </c>
      <c r="O963" s="23">
        <f t="shared" si="66"/>
        <v>0</v>
      </c>
    </row>
    <row r="964" spans="1:15" x14ac:dyDescent="0.2">
      <c r="A964" s="19"/>
      <c r="B964" s="20"/>
      <c r="C964" s="10"/>
      <c r="D964" s="10"/>
      <c r="E964" s="21"/>
      <c r="F964" s="21"/>
      <c r="N964" s="23">
        <f t="shared" si="65"/>
        <v>0</v>
      </c>
      <c r="O964" s="23">
        <f t="shared" si="66"/>
        <v>0</v>
      </c>
    </row>
    <row r="965" spans="1:15" x14ac:dyDescent="0.2">
      <c r="A965" s="19"/>
      <c r="B965" s="20"/>
      <c r="C965" s="10"/>
      <c r="D965" s="10"/>
      <c r="E965" s="21"/>
      <c r="F965" s="21"/>
      <c r="N965" s="23">
        <f t="shared" si="65"/>
        <v>0</v>
      </c>
      <c r="O965" s="23">
        <f t="shared" si="66"/>
        <v>0</v>
      </c>
    </row>
    <row r="966" spans="1:15" x14ac:dyDescent="0.2">
      <c r="A966" s="19"/>
      <c r="B966" s="20"/>
      <c r="C966" s="10"/>
      <c r="D966" s="10"/>
      <c r="E966" s="21"/>
      <c r="F966" s="21"/>
      <c r="N966" s="23">
        <f t="shared" si="65"/>
        <v>0</v>
      </c>
      <c r="O966" s="23">
        <f t="shared" si="66"/>
        <v>0</v>
      </c>
    </row>
    <row r="967" spans="1:15" x14ac:dyDescent="0.2">
      <c r="A967" s="19"/>
      <c r="B967" s="20"/>
      <c r="C967" s="10"/>
      <c r="D967" s="10"/>
      <c r="E967" s="21"/>
      <c r="F967" s="21"/>
      <c r="N967" s="23">
        <f t="shared" si="65"/>
        <v>0</v>
      </c>
      <c r="O967" s="23">
        <f t="shared" si="66"/>
        <v>0</v>
      </c>
    </row>
    <row r="968" spans="1:15" x14ac:dyDescent="0.2">
      <c r="A968" s="19"/>
      <c r="B968" s="20"/>
      <c r="C968" s="10"/>
      <c r="D968" s="10"/>
      <c r="E968" s="21"/>
      <c r="F968" s="21"/>
      <c r="N968" s="23">
        <f t="shared" si="65"/>
        <v>0</v>
      </c>
      <c r="O968" s="23">
        <f t="shared" si="66"/>
        <v>0</v>
      </c>
    </row>
    <row r="969" spans="1:15" x14ac:dyDescent="0.2">
      <c r="A969" s="19"/>
      <c r="B969" s="20"/>
      <c r="C969" s="10"/>
      <c r="D969" s="10"/>
      <c r="E969" s="21"/>
      <c r="F969" s="21"/>
      <c r="N969" s="23">
        <f t="shared" si="65"/>
        <v>0</v>
      </c>
      <c r="O969" s="23">
        <f t="shared" si="66"/>
        <v>0</v>
      </c>
    </row>
    <row r="970" spans="1:15" x14ac:dyDescent="0.2">
      <c r="A970" s="19"/>
      <c r="B970" s="20"/>
      <c r="C970" s="10"/>
      <c r="D970" s="10"/>
      <c r="E970" s="21"/>
      <c r="F970" s="21"/>
      <c r="N970" s="23">
        <f t="shared" si="65"/>
        <v>0</v>
      </c>
      <c r="O970" s="23">
        <f t="shared" si="66"/>
        <v>0</v>
      </c>
    </row>
    <row r="971" spans="1:15" x14ac:dyDescent="0.2">
      <c r="A971" s="19"/>
      <c r="B971" s="20"/>
      <c r="C971" s="10"/>
      <c r="D971" s="10"/>
      <c r="E971" s="21"/>
      <c r="F971" s="21"/>
      <c r="N971" s="23">
        <f t="shared" si="65"/>
        <v>0</v>
      </c>
      <c r="O971" s="23">
        <f t="shared" si="66"/>
        <v>0</v>
      </c>
    </row>
    <row r="972" spans="1:15" x14ac:dyDescent="0.2">
      <c r="A972" s="19"/>
      <c r="B972" s="20"/>
      <c r="C972" s="10"/>
      <c r="D972" s="10"/>
      <c r="E972" s="21"/>
      <c r="F972" s="21"/>
      <c r="N972" s="23">
        <f t="shared" si="65"/>
        <v>0</v>
      </c>
      <c r="O972" s="23">
        <f t="shared" si="66"/>
        <v>0</v>
      </c>
    </row>
    <row r="973" spans="1:15" x14ac:dyDescent="0.2">
      <c r="A973" s="19"/>
      <c r="B973" s="20"/>
      <c r="C973" s="10"/>
      <c r="D973" s="10"/>
      <c r="E973" s="21"/>
      <c r="F973" s="21"/>
      <c r="N973" s="23">
        <f t="shared" si="65"/>
        <v>0</v>
      </c>
      <c r="O973" s="23">
        <f t="shared" si="66"/>
        <v>0</v>
      </c>
    </row>
    <row r="974" spans="1:15" x14ac:dyDescent="0.2">
      <c r="A974" s="19"/>
      <c r="B974" s="20"/>
      <c r="C974" s="10"/>
      <c r="D974" s="10"/>
      <c r="E974" s="21"/>
      <c r="F974" s="21"/>
      <c r="N974" s="23">
        <f t="shared" si="65"/>
        <v>0</v>
      </c>
      <c r="O974" s="23">
        <f t="shared" si="66"/>
        <v>0</v>
      </c>
    </row>
    <row r="975" spans="1:15" x14ac:dyDescent="0.2">
      <c r="A975" s="19"/>
      <c r="B975" s="20"/>
      <c r="C975" s="10"/>
      <c r="D975" s="10"/>
      <c r="E975" s="21"/>
      <c r="F975" s="21"/>
      <c r="N975" s="23">
        <f t="shared" si="65"/>
        <v>0</v>
      </c>
      <c r="O975" s="23">
        <f t="shared" si="66"/>
        <v>0</v>
      </c>
    </row>
    <row r="976" spans="1:15" x14ac:dyDescent="0.2">
      <c r="A976" s="19"/>
      <c r="B976" s="20"/>
      <c r="C976" s="10"/>
      <c r="D976" s="10"/>
      <c r="E976" s="21"/>
      <c r="F976" s="21"/>
      <c r="N976" s="23">
        <f t="shared" si="65"/>
        <v>0</v>
      </c>
      <c r="O976" s="23">
        <f t="shared" si="66"/>
        <v>0</v>
      </c>
    </row>
    <row r="977" spans="1:15" x14ac:dyDescent="0.2">
      <c r="A977" s="19"/>
      <c r="B977" s="20"/>
      <c r="C977" s="10"/>
      <c r="D977" s="10"/>
      <c r="E977" s="21"/>
      <c r="F977" s="21"/>
      <c r="N977" s="23">
        <f t="shared" si="65"/>
        <v>0</v>
      </c>
      <c r="O977" s="23">
        <f t="shared" si="66"/>
        <v>0</v>
      </c>
    </row>
    <row r="978" spans="1:15" x14ac:dyDescent="0.2">
      <c r="A978" s="19"/>
      <c r="B978" s="20"/>
      <c r="C978" s="10"/>
      <c r="D978" s="10"/>
      <c r="E978" s="21"/>
      <c r="F978" s="21"/>
      <c r="N978" s="23">
        <f t="shared" ref="N978:N984" si="67">IF(K978="WON",(I978-1)*E978*$B$2*(1-$B$3),-(E978*$B$2))</f>
        <v>0</v>
      </c>
      <c r="O978" s="23">
        <f t="shared" ref="O978:O984" si="68">O977+N978</f>
        <v>0</v>
      </c>
    </row>
    <row r="979" spans="1:15" x14ac:dyDescent="0.2">
      <c r="A979" s="19"/>
      <c r="B979" s="20"/>
      <c r="C979" s="10"/>
      <c r="D979" s="10"/>
      <c r="E979" s="21"/>
      <c r="F979" s="21"/>
      <c r="N979" s="23">
        <f t="shared" si="67"/>
        <v>0</v>
      </c>
      <c r="O979" s="23">
        <f t="shared" si="68"/>
        <v>0</v>
      </c>
    </row>
    <row r="980" spans="1:15" x14ac:dyDescent="0.2">
      <c r="A980" s="19"/>
      <c r="B980" s="20"/>
      <c r="C980" s="10"/>
      <c r="D980" s="10"/>
      <c r="E980" s="21"/>
      <c r="F980" s="21"/>
      <c r="N980" s="23">
        <f t="shared" si="67"/>
        <v>0</v>
      </c>
      <c r="O980" s="23">
        <f t="shared" si="68"/>
        <v>0</v>
      </c>
    </row>
    <row r="981" spans="1:15" x14ac:dyDescent="0.2">
      <c r="A981" s="19"/>
      <c r="B981" s="20"/>
      <c r="C981" s="10"/>
      <c r="D981" s="10"/>
      <c r="E981" s="21"/>
      <c r="F981" s="21"/>
      <c r="N981" s="23">
        <f t="shared" si="67"/>
        <v>0</v>
      </c>
      <c r="O981" s="23">
        <f t="shared" si="68"/>
        <v>0</v>
      </c>
    </row>
    <row r="982" spans="1:15" x14ac:dyDescent="0.2">
      <c r="A982" s="19"/>
      <c r="B982" s="20"/>
      <c r="C982" s="10"/>
      <c r="D982" s="10"/>
      <c r="E982" s="21"/>
      <c r="F982" s="21"/>
      <c r="N982" s="23">
        <f t="shared" si="67"/>
        <v>0</v>
      </c>
      <c r="O982" s="23">
        <f t="shared" si="68"/>
        <v>0</v>
      </c>
    </row>
    <row r="983" spans="1:15" x14ac:dyDescent="0.2">
      <c r="A983" s="19"/>
      <c r="B983" s="20"/>
      <c r="C983" s="10"/>
      <c r="D983" s="10"/>
      <c r="E983" s="21"/>
      <c r="F983" s="21"/>
      <c r="N983" s="23">
        <f t="shared" si="67"/>
        <v>0</v>
      </c>
      <c r="O983" s="23">
        <f t="shared" si="68"/>
        <v>0</v>
      </c>
    </row>
    <row r="984" spans="1:15" x14ac:dyDescent="0.2">
      <c r="A984" s="19"/>
      <c r="B984" s="20"/>
      <c r="C984" s="10"/>
      <c r="D984" s="10"/>
      <c r="E984" s="21"/>
      <c r="F984" s="21"/>
      <c r="N984" s="23">
        <f t="shared" si="67"/>
        <v>0</v>
      </c>
      <c r="O984" s="23">
        <f t="shared" si="68"/>
        <v>0</v>
      </c>
    </row>
    <row r="985" spans="1:15" x14ac:dyDescent="0.2">
      <c r="A985" s="19"/>
      <c r="B985" s="20"/>
      <c r="C985" s="10"/>
      <c r="D985" s="10"/>
      <c r="E985" s="21"/>
      <c r="F985" s="21"/>
      <c r="N985" s="23">
        <f t="shared" ref="N985:N994" si="69">IF(K985="WON",(I985-1)*E985*$B$2*(1-$B$3),-(E985*$B$2))</f>
        <v>0</v>
      </c>
      <c r="O985" s="23">
        <f t="shared" ref="O985:O994" si="70">O984+N985</f>
        <v>0</v>
      </c>
    </row>
    <row r="986" spans="1:15" x14ac:dyDescent="0.2">
      <c r="A986" s="19"/>
      <c r="B986" s="20"/>
      <c r="C986" s="10"/>
      <c r="D986" s="10"/>
      <c r="E986" s="21"/>
      <c r="F986" s="21"/>
      <c r="N986" s="23">
        <f t="shared" si="69"/>
        <v>0</v>
      </c>
      <c r="O986" s="23">
        <f t="shared" si="70"/>
        <v>0</v>
      </c>
    </row>
    <row r="987" spans="1:15" x14ac:dyDescent="0.2">
      <c r="A987" s="19"/>
      <c r="B987" s="20"/>
      <c r="C987" s="10"/>
      <c r="D987" s="10"/>
      <c r="E987" s="21"/>
      <c r="F987" s="21"/>
      <c r="N987" s="23">
        <f t="shared" si="69"/>
        <v>0</v>
      </c>
      <c r="O987" s="23">
        <f t="shared" si="70"/>
        <v>0</v>
      </c>
    </row>
    <row r="988" spans="1:15" x14ac:dyDescent="0.2">
      <c r="A988" s="19"/>
      <c r="B988" s="20"/>
      <c r="C988" s="10"/>
      <c r="D988" s="10"/>
      <c r="E988" s="21"/>
      <c r="F988" s="21"/>
      <c r="N988" s="23">
        <f t="shared" si="69"/>
        <v>0</v>
      </c>
      <c r="O988" s="23">
        <f t="shared" si="70"/>
        <v>0</v>
      </c>
    </row>
    <row r="989" spans="1:15" x14ac:dyDescent="0.2">
      <c r="A989" s="19"/>
      <c r="B989" s="20"/>
      <c r="C989" s="10"/>
      <c r="D989" s="10"/>
      <c r="E989" s="21"/>
      <c r="F989" s="21"/>
      <c r="N989" s="23">
        <f t="shared" si="69"/>
        <v>0</v>
      </c>
      <c r="O989" s="23">
        <f t="shared" si="70"/>
        <v>0</v>
      </c>
    </row>
    <row r="990" spans="1:15" x14ac:dyDescent="0.2">
      <c r="A990" s="19"/>
      <c r="B990" s="20"/>
      <c r="C990" s="10"/>
      <c r="D990" s="10"/>
      <c r="E990" s="21"/>
      <c r="F990" s="21"/>
      <c r="N990" s="23">
        <f t="shared" si="69"/>
        <v>0</v>
      </c>
      <c r="O990" s="23">
        <f t="shared" si="70"/>
        <v>0</v>
      </c>
    </row>
    <row r="991" spans="1:15" x14ac:dyDescent="0.2">
      <c r="A991" s="19"/>
      <c r="B991" s="20"/>
      <c r="C991" s="10"/>
      <c r="D991" s="10"/>
      <c r="E991" s="21"/>
      <c r="F991" s="21"/>
      <c r="N991" s="23">
        <f t="shared" si="69"/>
        <v>0</v>
      </c>
      <c r="O991" s="23">
        <f t="shared" si="70"/>
        <v>0</v>
      </c>
    </row>
    <row r="992" spans="1:15" x14ac:dyDescent="0.2">
      <c r="A992" s="19"/>
      <c r="B992" s="20"/>
      <c r="C992" s="10"/>
      <c r="D992" s="10"/>
      <c r="E992" s="21"/>
      <c r="F992" s="21"/>
      <c r="N992" s="23">
        <f t="shared" si="69"/>
        <v>0</v>
      </c>
      <c r="O992" s="23">
        <f t="shared" si="70"/>
        <v>0</v>
      </c>
    </row>
    <row r="993" spans="1:15" x14ac:dyDescent="0.2">
      <c r="A993" s="19"/>
      <c r="B993" s="20"/>
      <c r="C993" s="10"/>
      <c r="D993" s="10"/>
      <c r="E993" s="21"/>
      <c r="F993" s="21"/>
      <c r="N993" s="23">
        <f t="shared" si="69"/>
        <v>0</v>
      </c>
      <c r="O993" s="23">
        <f t="shared" si="70"/>
        <v>0</v>
      </c>
    </row>
    <row r="994" spans="1:15" x14ac:dyDescent="0.2">
      <c r="A994" s="19"/>
      <c r="B994" s="20"/>
      <c r="C994" s="10"/>
      <c r="D994" s="10"/>
      <c r="E994" s="21"/>
      <c r="F994" s="21"/>
      <c r="N994" s="23">
        <f t="shared" si="69"/>
        <v>0</v>
      </c>
      <c r="O994" s="23">
        <f t="shared" si="70"/>
        <v>0</v>
      </c>
    </row>
    <row r="995" spans="1:15" x14ac:dyDescent="0.2">
      <c r="A995" s="19"/>
      <c r="B995" s="20"/>
      <c r="C995" s="10"/>
      <c r="D995" s="10"/>
      <c r="E995" s="21"/>
      <c r="F995" s="21"/>
      <c r="N995" s="23">
        <f t="shared" ref="N995:N1007" si="71">IF(K995="WON",(I995-1)*E995*$B$2*(1-$B$3),-(E995*$B$2))</f>
        <v>0</v>
      </c>
      <c r="O995" s="23">
        <f t="shared" ref="O995:O1007" si="72">O994+N995</f>
        <v>0</v>
      </c>
    </row>
    <row r="996" spans="1:15" x14ac:dyDescent="0.2">
      <c r="A996" s="19"/>
      <c r="B996" s="20"/>
      <c r="C996" s="10"/>
      <c r="D996" s="10"/>
      <c r="E996" s="21"/>
      <c r="F996" s="21"/>
      <c r="N996" s="23">
        <f t="shared" si="71"/>
        <v>0</v>
      </c>
      <c r="O996" s="23">
        <f t="shared" si="72"/>
        <v>0</v>
      </c>
    </row>
    <row r="997" spans="1:15" x14ac:dyDescent="0.2">
      <c r="A997" s="19"/>
      <c r="B997" s="20"/>
      <c r="C997" s="10"/>
      <c r="D997" s="10"/>
      <c r="E997" s="21"/>
      <c r="F997" s="21"/>
      <c r="N997" s="23">
        <f t="shared" si="71"/>
        <v>0</v>
      </c>
      <c r="O997" s="23">
        <f t="shared" si="72"/>
        <v>0</v>
      </c>
    </row>
    <row r="998" spans="1:15" x14ac:dyDescent="0.2">
      <c r="A998" s="19"/>
      <c r="B998" s="20"/>
      <c r="C998" s="10"/>
      <c r="D998" s="10"/>
      <c r="E998" s="21"/>
      <c r="F998" s="21"/>
      <c r="N998" s="23">
        <f t="shared" si="71"/>
        <v>0</v>
      </c>
      <c r="O998" s="23">
        <f t="shared" si="72"/>
        <v>0</v>
      </c>
    </row>
    <row r="999" spans="1:15" x14ac:dyDescent="0.2">
      <c r="A999" s="19"/>
      <c r="B999" s="20"/>
      <c r="C999" s="10"/>
      <c r="D999" s="10"/>
      <c r="E999" s="21"/>
      <c r="F999" s="21"/>
      <c r="N999" s="23">
        <f t="shared" si="71"/>
        <v>0</v>
      </c>
      <c r="O999" s="23">
        <f t="shared" si="72"/>
        <v>0</v>
      </c>
    </row>
    <row r="1000" spans="1:15" x14ac:dyDescent="0.2">
      <c r="A1000" s="19"/>
      <c r="B1000" s="20"/>
      <c r="C1000" s="10"/>
      <c r="D1000" s="10"/>
      <c r="E1000" s="21"/>
      <c r="F1000" s="21"/>
      <c r="N1000" s="23">
        <f t="shared" si="71"/>
        <v>0</v>
      </c>
      <c r="O1000" s="23">
        <f t="shared" si="72"/>
        <v>0</v>
      </c>
    </row>
    <row r="1001" spans="1:15" x14ac:dyDescent="0.2">
      <c r="A1001" s="19"/>
      <c r="B1001" s="20"/>
      <c r="C1001" s="10"/>
      <c r="D1001" s="10"/>
      <c r="E1001" s="21"/>
      <c r="F1001" s="21"/>
      <c r="N1001" s="23">
        <f t="shared" si="71"/>
        <v>0</v>
      </c>
      <c r="O1001" s="23">
        <f t="shared" si="72"/>
        <v>0</v>
      </c>
    </row>
    <row r="1002" spans="1:15" x14ac:dyDescent="0.2">
      <c r="A1002" s="19"/>
      <c r="B1002" s="20"/>
      <c r="C1002" s="10"/>
      <c r="D1002" s="10"/>
      <c r="E1002" s="21"/>
      <c r="F1002" s="21"/>
      <c r="N1002" s="23">
        <f t="shared" si="71"/>
        <v>0</v>
      </c>
      <c r="O1002" s="23">
        <f t="shared" si="72"/>
        <v>0</v>
      </c>
    </row>
    <row r="1003" spans="1:15" x14ac:dyDescent="0.2">
      <c r="A1003" s="19"/>
      <c r="B1003" s="20"/>
      <c r="C1003" s="10"/>
      <c r="D1003" s="10"/>
      <c r="E1003" s="21"/>
      <c r="F1003" s="21"/>
      <c r="N1003" s="23">
        <f t="shared" si="71"/>
        <v>0</v>
      </c>
      <c r="O1003" s="23">
        <f t="shared" si="72"/>
        <v>0</v>
      </c>
    </row>
    <row r="1004" spans="1:15" x14ac:dyDescent="0.2">
      <c r="A1004" s="19"/>
      <c r="B1004" s="20"/>
      <c r="C1004" s="10"/>
      <c r="D1004" s="10"/>
      <c r="E1004" s="21"/>
      <c r="F1004" s="21"/>
      <c r="N1004" s="23">
        <f t="shared" si="71"/>
        <v>0</v>
      </c>
      <c r="O1004" s="23">
        <f t="shared" si="72"/>
        <v>0</v>
      </c>
    </row>
    <row r="1005" spans="1:15" x14ac:dyDescent="0.2">
      <c r="A1005" s="19"/>
      <c r="B1005" s="20"/>
      <c r="C1005" s="10"/>
      <c r="D1005" s="10"/>
      <c r="E1005" s="21"/>
      <c r="F1005" s="21"/>
      <c r="N1005" s="23">
        <f t="shared" si="71"/>
        <v>0</v>
      </c>
      <c r="O1005" s="23">
        <f t="shared" si="72"/>
        <v>0</v>
      </c>
    </row>
    <row r="1006" spans="1:15" x14ac:dyDescent="0.2">
      <c r="A1006" s="19"/>
      <c r="B1006" s="20"/>
      <c r="C1006" s="10"/>
      <c r="D1006" s="10"/>
      <c r="E1006" s="21"/>
      <c r="F1006" s="21"/>
      <c r="N1006" s="23">
        <f t="shared" si="71"/>
        <v>0</v>
      </c>
      <c r="O1006" s="23">
        <f t="shared" si="72"/>
        <v>0</v>
      </c>
    </row>
    <row r="1007" spans="1:15" x14ac:dyDescent="0.2">
      <c r="A1007" s="19"/>
      <c r="B1007" s="20"/>
      <c r="C1007" s="10"/>
      <c r="D1007" s="10"/>
      <c r="E1007" s="21"/>
      <c r="F1007" s="21"/>
      <c r="N1007" s="23">
        <f t="shared" si="71"/>
        <v>0</v>
      </c>
      <c r="O1007" s="23">
        <f t="shared" si="72"/>
        <v>0</v>
      </c>
    </row>
    <row r="1008" spans="1:15" x14ac:dyDescent="0.2">
      <c r="A1008" s="19"/>
      <c r="B1008" s="20"/>
      <c r="C1008" s="10"/>
      <c r="D1008" s="10"/>
      <c r="E1008" s="21"/>
      <c r="F1008" s="21"/>
      <c r="N1008" s="23">
        <f t="shared" ref="N1008:N1015" si="73">IF(K1008="WON",(I1008-1)*E1008*$B$2*(1-$B$3),-(E1008*$B$2))</f>
        <v>0</v>
      </c>
      <c r="O1008" s="23">
        <f t="shared" ref="O1008:O1015" si="74">O1007+N1008</f>
        <v>0</v>
      </c>
    </row>
    <row r="1009" spans="1:15" x14ac:dyDescent="0.2">
      <c r="A1009" s="19"/>
      <c r="B1009" s="20"/>
      <c r="C1009" s="10"/>
      <c r="D1009" s="10"/>
      <c r="E1009" s="21"/>
      <c r="F1009" s="21"/>
      <c r="N1009" s="23">
        <f t="shared" si="73"/>
        <v>0</v>
      </c>
      <c r="O1009" s="23">
        <f t="shared" si="74"/>
        <v>0</v>
      </c>
    </row>
    <row r="1010" spans="1:15" x14ac:dyDescent="0.2">
      <c r="A1010" s="19"/>
      <c r="B1010" s="20"/>
      <c r="C1010" s="10"/>
      <c r="D1010" s="10"/>
      <c r="E1010" s="21"/>
      <c r="F1010" s="21"/>
      <c r="N1010" s="23">
        <f t="shared" si="73"/>
        <v>0</v>
      </c>
      <c r="O1010" s="23">
        <f t="shared" si="74"/>
        <v>0</v>
      </c>
    </row>
    <row r="1011" spans="1:15" x14ac:dyDescent="0.2">
      <c r="A1011" s="19"/>
      <c r="B1011" s="20"/>
      <c r="C1011" s="10"/>
      <c r="D1011" s="10"/>
      <c r="E1011" s="21"/>
      <c r="F1011" s="21"/>
      <c r="N1011" s="23">
        <f t="shared" si="73"/>
        <v>0</v>
      </c>
      <c r="O1011" s="23">
        <f t="shared" si="74"/>
        <v>0</v>
      </c>
    </row>
    <row r="1012" spans="1:15" x14ac:dyDescent="0.2">
      <c r="A1012" s="19"/>
      <c r="B1012" s="20"/>
      <c r="C1012" s="10"/>
      <c r="D1012" s="10"/>
      <c r="E1012" s="21"/>
      <c r="F1012" s="21"/>
      <c r="N1012" s="23">
        <f t="shared" si="73"/>
        <v>0</v>
      </c>
      <c r="O1012" s="23">
        <f t="shared" si="74"/>
        <v>0</v>
      </c>
    </row>
    <row r="1013" spans="1:15" x14ac:dyDescent="0.2">
      <c r="A1013" s="19"/>
      <c r="B1013" s="20"/>
      <c r="C1013" s="10"/>
      <c r="D1013" s="10"/>
      <c r="E1013" s="21"/>
      <c r="F1013" s="21"/>
      <c r="N1013" s="23">
        <f t="shared" si="73"/>
        <v>0</v>
      </c>
      <c r="O1013" s="23">
        <f t="shared" si="74"/>
        <v>0</v>
      </c>
    </row>
    <row r="1014" spans="1:15" x14ac:dyDescent="0.2">
      <c r="A1014" s="19"/>
      <c r="B1014" s="20"/>
      <c r="C1014" s="10"/>
      <c r="D1014" s="10"/>
      <c r="E1014" s="21"/>
      <c r="F1014" s="21"/>
      <c r="N1014" s="23">
        <f t="shared" si="73"/>
        <v>0</v>
      </c>
      <c r="O1014" s="23">
        <f t="shared" si="74"/>
        <v>0</v>
      </c>
    </row>
    <row r="1015" spans="1:15" x14ac:dyDescent="0.2">
      <c r="A1015" s="19"/>
      <c r="B1015" s="20"/>
      <c r="C1015" s="10"/>
      <c r="D1015" s="10"/>
      <c r="E1015" s="21"/>
      <c r="F1015" s="21"/>
      <c r="N1015" s="23">
        <f t="shared" si="73"/>
        <v>0</v>
      </c>
      <c r="O1015" s="23">
        <f t="shared" si="74"/>
        <v>0</v>
      </c>
    </row>
    <row r="1016" spans="1:15" x14ac:dyDescent="0.2">
      <c r="A1016" s="19"/>
      <c r="B1016" s="20"/>
      <c r="C1016" s="10"/>
      <c r="D1016" s="10"/>
      <c r="E1016" s="21"/>
      <c r="F1016" s="21"/>
      <c r="N1016" s="23">
        <f t="shared" ref="N1016:N1023" si="75">IF(K1016="WON",(I1016-1)*E1016*$B$2*(1-$B$3),-(E1016*$B$2))</f>
        <v>0</v>
      </c>
      <c r="O1016" s="23">
        <f t="shared" ref="O1016:O1023" si="76">O1015+N1016</f>
        <v>0</v>
      </c>
    </row>
    <row r="1017" spans="1:15" x14ac:dyDescent="0.2">
      <c r="A1017" s="19"/>
      <c r="B1017" s="20"/>
      <c r="C1017" s="10"/>
      <c r="D1017" s="10"/>
      <c r="E1017" s="21"/>
      <c r="F1017" s="21"/>
      <c r="N1017" s="23">
        <f t="shared" si="75"/>
        <v>0</v>
      </c>
      <c r="O1017" s="23">
        <f t="shared" si="76"/>
        <v>0</v>
      </c>
    </row>
    <row r="1018" spans="1:15" x14ac:dyDescent="0.2">
      <c r="A1018" s="19"/>
      <c r="B1018" s="20"/>
      <c r="C1018" s="10"/>
      <c r="D1018" s="10"/>
      <c r="E1018" s="21"/>
      <c r="F1018" s="21"/>
      <c r="N1018" s="23">
        <f t="shared" si="75"/>
        <v>0</v>
      </c>
      <c r="O1018" s="23">
        <f t="shared" si="76"/>
        <v>0</v>
      </c>
    </row>
    <row r="1019" spans="1:15" x14ac:dyDescent="0.2">
      <c r="A1019" s="19"/>
      <c r="B1019" s="20"/>
      <c r="C1019" s="10"/>
      <c r="D1019" s="10"/>
      <c r="E1019" s="21"/>
      <c r="F1019" s="21"/>
      <c r="N1019" s="23">
        <f t="shared" si="75"/>
        <v>0</v>
      </c>
      <c r="O1019" s="23">
        <f t="shared" si="76"/>
        <v>0</v>
      </c>
    </row>
    <row r="1020" spans="1:15" x14ac:dyDescent="0.2">
      <c r="A1020" s="19"/>
      <c r="B1020" s="20"/>
      <c r="C1020" s="10"/>
      <c r="D1020" s="10"/>
      <c r="E1020" s="21"/>
      <c r="F1020" s="21"/>
      <c r="N1020" s="23">
        <f t="shared" si="75"/>
        <v>0</v>
      </c>
      <c r="O1020" s="23">
        <f t="shared" si="76"/>
        <v>0</v>
      </c>
    </row>
    <row r="1021" spans="1:15" x14ac:dyDescent="0.2">
      <c r="A1021" s="19"/>
      <c r="B1021" s="20"/>
      <c r="C1021" s="10"/>
      <c r="D1021" s="10"/>
      <c r="E1021" s="21"/>
      <c r="F1021" s="21"/>
      <c r="N1021" s="23">
        <f t="shared" si="75"/>
        <v>0</v>
      </c>
      <c r="O1021" s="23">
        <f t="shared" si="76"/>
        <v>0</v>
      </c>
    </row>
    <row r="1022" spans="1:15" x14ac:dyDescent="0.2">
      <c r="A1022" s="19"/>
      <c r="B1022" s="20"/>
      <c r="C1022" s="10"/>
      <c r="D1022" s="10"/>
      <c r="E1022" s="21"/>
      <c r="F1022" s="21"/>
      <c r="N1022" s="23">
        <f t="shared" si="75"/>
        <v>0</v>
      </c>
      <c r="O1022" s="23">
        <f t="shared" si="76"/>
        <v>0</v>
      </c>
    </row>
    <row r="1023" spans="1:15" x14ac:dyDescent="0.2">
      <c r="A1023" s="19"/>
      <c r="B1023" s="20"/>
      <c r="C1023" s="10"/>
      <c r="D1023" s="10"/>
      <c r="E1023" s="21"/>
      <c r="F1023" s="21"/>
      <c r="N1023" s="23">
        <f t="shared" si="75"/>
        <v>0</v>
      </c>
      <c r="O1023" s="23">
        <f t="shared" si="76"/>
        <v>0</v>
      </c>
    </row>
    <row r="1024" spans="1:15" x14ac:dyDescent="0.2">
      <c r="A1024" s="19"/>
      <c r="B1024" s="20"/>
      <c r="C1024" s="10"/>
      <c r="D1024" s="10"/>
      <c r="E1024" s="21"/>
      <c r="F1024" s="21"/>
      <c r="N1024" s="23">
        <f t="shared" ref="N1024:N1026" si="77">IF(K1024="WON",(I1024-1)*E1024*$B$2*(1-$B$3),-(E1024*$B$2))</f>
        <v>0</v>
      </c>
      <c r="O1024" s="23">
        <f t="shared" ref="O1024:O1026" si="78">O1023+N1024</f>
        <v>0</v>
      </c>
    </row>
    <row r="1025" spans="1:15" x14ac:dyDescent="0.2">
      <c r="A1025" s="19"/>
      <c r="B1025" s="20"/>
      <c r="C1025" s="10"/>
      <c r="D1025" s="10"/>
      <c r="E1025" s="21"/>
      <c r="F1025" s="21"/>
      <c r="N1025" s="23">
        <f t="shared" si="77"/>
        <v>0</v>
      </c>
      <c r="O1025" s="23">
        <f t="shared" si="78"/>
        <v>0</v>
      </c>
    </row>
    <row r="1026" spans="1:15" x14ac:dyDescent="0.2">
      <c r="A1026" s="19"/>
      <c r="B1026" s="20"/>
      <c r="C1026" s="10"/>
      <c r="D1026" s="10"/>
      <c r="E1026" s="21"/>
      <c r="F1026" s="21"/>
      <c r="N1026" s="23">
        <f t="shared" si="77"/>
        <v>0</v>
      </c>
      <c r="O1026" s="23">
        <f t="shared" si="78"/>
        <v>0</v>
      </c>
    </row>
    <row r="1027" spans="1:15" x14ac:dyDescent="0.2">
      <c r="A1027" s="19"/>
      <c r="B1027" s="20"/>
      <c r="C1027" s="10"/>
      <c r="D1027" s="10"/>
      <c r="E1027" s="21"/>
      <c r="F1027" s="21"/>
      <c r="N1027" s="23">
        <f t="shared" ref="N1027:N1040" si="79">IF(K1027="WON",(I1027-1)*E1027*$B$2*(1-$B$3),-(E1027*$B$2))</f>
        <v>0</v>
      </c>
      <c r="O1027" s="23">
        <f t="shared" ref="O1027:O1040" si="80">O1026+N1027</f>
        <v>0</v>
      </c>
    </row>
    <row r="1028" spans="1:15" x14ac:dyDescent="0.2">
      <c r="A1028" s="19"/>
      <c r="B1028" s="20"/>
      <c r="C1028" s="10"/>
      <c r="D1028" s="10"/>
      <c r="E1028" s="21"/>
      <c r="F1028" s="21"/>
      <c r="N1028" s="23">
        <f t="shared" si="79"/>
        <v>0</v>
      </c>
      <c r="O1028" s="23">
        <f t="shared" si="80"/>
        <v>0</v>
      </c>
    </row>
    <row r="1029" spans="1:15" x14ac:dyDescent="0.2">
      <c r="A1029" s="19"/>
      <c r="B1029" s="20"/>
      <c r="C1029" s="10"/>
      <c r="D1029" s="10"/>
      <c r="E1029" s="21"/>
      <c r="F1029" s="21"/>
      <c r="N1029" s="23">
        <f t="shared" si="79"/>
        <v>0</v>
      </c>
      <c r="O1029" s="23">
        <f t="shared" si="80"/>
        <v>0</v>
      </c>
    </row>
    <row r="1030" spans="1:15" x14ac:dyDescent="0.2">
      <c r="A1030" s="19"/>
      <c r="B1030" s="20"/>
      <c r="C1030" s="10"/>
      <c r="D1030" s="10"/>
      <c r="E1030" s="21"/>
      <c r="F1030" s="21"/>
      <c r="N1030" s="23">
        <f t="shared" si="79"/>
        <v>0</v>
      </c>
      <c r="O1030" s="23">
        <f t="shared" si="80"/>
        <v>0</v>
      </c>
    </row>
    <row r="1031" spans="1:15" x14ac:dyDescent="0.2">
      <c r="A1031" s="19"/>
      <c r="B1031" s="20"/>
      <c r="C1031" s="10"/>
      <c r="D1031" s="10"/>
      <c r="E1031" s="21"/>
      <c r="F1031" s="21"/>
      <c r="N1031" s="23">
        <f t="shared" si="79"/>
        <v>0</v>
      </c>
      <c r="O1031" s="23">
        <f t="shared" si="80"/>
        <v>0</v>
      </c>
    </row>
    <row r="1032" spans="1:15" x14ac:dyDescent="0.2">
      <c r="A1032" s="19"/>
      <c r="B1032" s="20"/>
      <c r="C1032" s="10"/>
      <c r="D1032" s="10"/>
      <c r="E1032" s="21"/>
      <c r="F1032" s="21"/>
      <c r="N1032" s="23">
        <f t="shared" si="79"/>
        <v>0</v>
      </c>
      <c r="O1032" s="23">
        <f t="shared" si="80"/>
        <v>0</v>
      </c>
    </row>
    <row r="1033" spans="1:15" x14ac:dyDescent="0.2">
      <c r="A1033" s="19"/>
      <c r="B1033" s="20"/>
      <c r="C1033" s="10"/>
      <c r="D1033" s="10"/>
      <c r="E1033" s="21"/>
      <c r="F1033" s="21"/>
      <c r="N1033" s="23">
        <f t="shared" si="79"/>
        <v>0</v>
      </c>
      <c r="O1033" s="23">
        <f t="shared" si="80"/>
        <v>0</v>
      </c>
    </row>
    <row r="1034" spans="1:15" x14ac:dyDescent="0.2">
      <c r="A1034" s="19"/>
      <c r="B1034" s="20"/>
      <c r="C1034" s="10"/>
      <c r="D1034" s="10"/>
      <c r="E1034" s="21"/>
      <c r="F1034" s="21"/>
      <c r="N1034" s="23">
        <f t="shared" si="79"/>
        <v>0</v>
      </c>
      <c r="O1034" s="23">
        <f t="shared" si="80"/>
        <v>0</v>
      </c>
    </row>
    <row r="1035" spans="1:15" x14ac:dyDescent="0.2">
      <c r="A1035" s="19"/>
      <c r="B1035" s="20"/>
      <c r="C1035" s="10"/>
      <c r="D1035" s="10"/>
      <c r="E1035" s="21"/>
      <c r="F1035" s="21"/>
      <c r="N1035" s="23">
        <f t="shared" si="79"/>
        <v>0</v>
      </c>
      <c r="O1035" s="23">
        <f t="shared" si="80"/>
        <v>0</v>
      </c>
    </row>
    <row r="1036" spans="1:15" x14ac:dyDescent="0.2">
      <c r="A1036" s="19"/>
      <c r="B1036" s="20"/>
      <c r="C1036" s="10"/>
      <c r="D1036" s="10"/>
      <c r="E1036" s="21"/>
      <c r="F1036" s="21"/>
      <c r="N1036" s="23">
        <f t="shared" si="79"/>
        <v>0</v>
      </c>
      <c r="O1036" s="23">
        <f t="shared" si="80"/>
        <v>0</v>
      </c>
    </row>
    <row r="1037" spans="1:15" x14ac:dyDescent="0.2">
      <c r="A1037" s="19"/>
      <c r="B1037" s="20"/>
      <c r="C1037" s="10"/>
      <c r="D1037" s="10"/>
      <c r="E1037" s="21"/>
      <c r="F1037" s="21"/>
      <c r="N1037" s="23">
        <f t="shared" si="79"/>
        <v>0</v>
      </c>
      <c r="O1037" s="23">
        <f t="shared" si="80"/>
        <v>0</v>
      </c>
    </row>
    <row r="1038" spans="1:15" x14ac:dyDescent="0.2">
      <c r="A1038" s="19"/>
      <c r="B1038" s="20"/>
      <c r="C1038" s="10"/>
      <c r="D1038" s="10"/>
      <c r="E1038" s="21"/>
      <c r="F1038" s="21"/>
      <c r="N1038" s="23">
        <f t="shared" si="79"/>
        <v>0</v>
      </c>
      <c r="O1038" s="23">
        <f t="shared" si="80"/>
        <v>0</v>
      </c>
    </row>
    <row r="1039" spans="1:15" x14ac:dyDescent="0.2">
      <c r="A1039" s="19"/>
      <c r="B1039" s="20"/>
      <c r="C1039" s="10"/>
      <c r="D1039" s="10"/>
      <c r="E1039" s="21"/>
      <c r="F1039" s="21"/>
      <c r="N1039" s="23">
        <f t="shared" si="79"/>
        <v>0</v>
      </c>
      <c r="O1039" s="23">
        <f t="shared" si="80"/>
        <v>0</v>
      </c>
    </row>
    <row r="1040" spans="1:15" x14ac:dyDescent="0.2">
      <c r="A1040" s="19"/>
      <c r="B1040" s="20"/>
      <c r="C1040" s="10"/>
      <c r="D1040" s="10"/>
      <c r="E1040" s="21"/>
      <c r="F1040" s="21"/>
      <c r="N1040" s="23">
        <f t="shared" si="79"/>
        <v>0</v>
      </c>
      <c r="O1040" s="23">
        <f t="shared" si="80"/>
        <v>0</v>
      </c>
    </row>
    <row r="1041" spans="1:15" x14ac:dyDescent="0.2">
      <c r="A1041" s="19"/>
      <c r="B1041" s="20"/>
      <c r="C1041" s="10"/>
      <c r="D1041" s="10"/>
      <c r="E1041" s="21"/>
      <c r="F1041" s="21"/>
      <c r="N1041" s="23">
        <f t="shared" ref="N1041:N1046" si="81">IF(K1041="WON",(I1041-1)*E1041*$B$2*(1-$B$3),-(E1041*$B$2))</f>
        <v>0</v>
      </c>
      <c r="O1041" s="23">
        <f t="shared" ref="O1041:O1046" si="82">O1040+N1041</f>
        <v>0</v>
      </c>
    </row>
    <row r="1042" spans="1:15" x14ac:dyDescent="0.2">
      <c r="A1042" s="19"/>
      <c r="B1042" s="20"/>
      <c r="C1042" s="10"/>
      <c r="D1042" s="10"/>
      <c r="E1042" s="21"/>
      <c r="F1042" s="21"/>
      <c r="N1042" s="23">
        <f t="shared" si="81"/>
        <v>0</v>
      </c>
      <c r="O1042" s="23">
        <f t="shared" si="82"/>
        <v>0</v>
      </c>
    </row>
    <row r="1043" spans="1:15" x14ac:dyDescent="0.2">
      <c r="A1043" s="19"/>
      <c r="B1043" s="20"/>
      <c r="C1043" s="10"/>
      <c r="D1043" s="10"/>
      <c r="E1043" s="21"/>
      <c r="F1043" s="21"/>
      <c r="N1043" s="23">
        <f t="shared" si="81"/>
        <v>0</v>
      </c>
      <c r="O1043" s="23">
        <f t="shared" si="82"/>
        <v>0</v>
      </c>
    </row>
    <row r="1044" spans="1:15" x14ac:dyDescent="0.2">
      <c r="A1044" s="19"/>
      <c r="B1044" s="20"/>
      <c r="C1044" s="10"/>
      <c r="D1044" s="10"/>
      <c r="E1044" s="21"/>
      <c r="F1044" s="21"/>
      <c r="N1044" s="23">
        <f t="shared" si="81"/>
        <v>0</v>
      </c>
      <c r="O1044" s="23">
        <f t="shared" si="82"/>
        <v>0</v>
      </c>
    </row>
    <row r="1045" spans="1:15" x14ac:dyDescent="0.2">
      <c r="A1045" s="19"/>
      <c r="B1045" s="20"/>
      <c r="C1045" s="10"/>
      <c r="D1045" s="10"/>
      <c r="E1045" s="21"/>
      <c r="F1045" s="21"/>
      <c r="N1045" s="23">
        <f t="shared" si="81"/>
        <v>0</v>
      </c>
      <c r="O1045" s="23">
        <f t="shared" si="82"/>
        <v>0</v>
      </c>
    </row>
    <row r="1046" spans="1:15" x14ac:dyDescent="0.2">
      <c r="A1046" s="19"/>
      <c r="B1046" s="20"/>
      <c r="C1046" s="10"/>
      <c r="D1046" s="10"/>
      <c r="E1046" s="21"/>
      <c r="F1046" s="21"/>
      <c r="N1046" s="23">
        <f t="shared" si="81"/>
        <v>0</v>
      </c>
      <c r="O1046" s="23">
        <f t="shared" si="82"/>
        <v>0</v>
      </c>
    </row>
    <row r="1047" spans="1:15" x14ac:dyDescent="0.2">
      <c r="A1047" s="19"/>
      <c r="B1047" s="20"/>
      <c r="C1047" s="10"/>
      <c r="D1047" s="10"/>
      <c r="E1047" s="21"/>
      <c r="F1047" s="21"/>
      <c r="N1047" s="23">
        <f t="shared" ref="N1047:N1053" si="83">IF(K1047="WON",(I1047-1)*E1047*$B$2*(1-$B$3),-(E1047*$B$2))</f>
        <v>0</v>
      </c>
      <c r="O1047" s="23">
        <f t="shared" ref="O1047:O1054" si="84">O1046+N1047</f>
        <v>0</v>
      </c>
    </row>
    <row r="1048" spans="1:15" x14ac:dyDescent="0.2">
      <c r="A1048" s="19"/>
      <c r="B1048" s="20"/>
      <c r="C1048" s="10"/>
      <c r="D1048" s="10"/>
      <c r="E1048" s="21"/>
      <c r="F1048" s="21"/>
      <c r="N1048" s="23">
        <f t="shared" si="83"/>
        <v>0</v>
      </c>
      <c r="O1048" s="23">
        <f t="shared" si="84"/>
        <v>0</v>
      </c>
    </row>
    <row r="1049" spans="1:15" x14ac:dyDescent="0.2">
      <c r="A1049" s="19"/>
      <c r="B1049" s="20"/>
      <c r="C1049" s="10"/>
      <c r="D1049" s="10"/>
      <c r="E1049" s="21"/>
      <c r="F1049" s="21"/>
      <c r="N1049" s="23">
        <f t="shared" si="83"/>
        <v>0</v>
      </c>
      <c r="O1049" s="23">
        <f t="shared" si="84"/>
        <v>0</v>
      </c>
    </row>
    <row r="1050" spans="1:15" x14ac:dyDescent="0.2">
      <c r="A1050" s="19"/>
      <c r="B1050" s="20"/>
      <c r="C1050" s="10"/>
      <c r="D1050" s="10"/>
      <c r="E1050" s="21"/>
      <c r="F1050" s="21"/>
      <c r="N1050" s="23">
        <f t="shared" si="83"/>
        <v>0</v>
      </c>
      <c r="O1050" s="23">
        <f t="shared" si="84"/>
        <v>0</v>
      </c>
    </row>
    <row r="1051" spans="1:15" x14ac:dyDescent="0.2">
      <c r="A1051" s="19"/>
      <c r="B1051" s="20"/>
      <c r="C1051" s="10"/>
      <c r="D1051" s="10"/>
      <c r="E1051" s="21"/>
      <c r="F1051" s="21"/>
      <c r="N1051" s="23">
        <f t="shared" si="83"/>
        <v>0</v>
      </c>
      <c r="O1051" s="23">
        <f t="shared" si="84"/>
        <v>0</v>
      </c>
    </row>
    <row r="1052" spans="1:15" x14ac:dyDescent="0.2">
      <c r="A1052" s="19"/>
      <c r="B1052" s="20"/>
      <c r="C1052" s="10"/>
      <c r="D1052" s="10"/>
      <c r="E1052" s="21"/>
      <c r="F1052" s="21"/>
      <c r="N1052" s="23">
        <f t="shared" si="83"/>
        <v>0</v>
      </c>
      <c r="O1052" s="23">
        <f t="shared" si="84"/>
        <v>0</v>
      </c>
    </row>
    <row r="1053" spans="1:15" x14ac:dyDescent="0.2">
      <c r="A1053" s="19"/>
      <c r="B1053" s="20"/>
      <c r="C1053" s="10"/>
      <c r="D1053" s="10"/>
      <c r="E1053" s="21"/>
      <c r="F1053" s="21"/>
      <c r="N1053" s="23">
        <f t="shared" si="83"/>
        <v>0</v>
      </c>
      <c r="O1053" s="23">
        <f t="shared" si="84"/>
        <v>0</v>
      </c>
    </row>
    <row r="1054" spans="1:15" s="47" customFormat="1" x14ac:dyDescent="0.2">
      <c r="A1054" s="40"/>
      <c r="B1054" s="41"/>
      <c r="C1054" s="42"/>
      <c r="D1054" s="42"/>
      <c r="E1054" s="43"/>
      <c r="F1054" s="43"/>
      <c r="G1054" s="44"/>
      <c r="H1054" s="44"/>
      <c r="I1054" s="45"/>
      <c r="J1054" s="44"/>
      <c r="K1054" s="45"/>
      <c r="L1054" s="46"/>
      <c r="M1054" s="46"/>
      <c r="N1054" s="23">
        <v>0</v>
      </c>
      <c r="O1054" s="23">
        <f t="shared" si="84"/>
        <v>0</v>
      </c>
    </row>
    <row r="1055" spans="1:15" x14ac:dyDescent="0.2">
      <c r="A1055" s="19"/>
      <c r="B1055" s="20"/>
      <c r="C1055" s="10"/>
      <c r="D1055" s="10"/>
      <c r="E1055" s="21"/>
      <c r="F1055" s="21"/>
      <c r="N1055" s="23">
        <f t="shared" ref="N1055" si="85">IF(K1055="WON",(I1055-1)*E1055*$B$2*(1-$B$3),-(E1055*$B$2))</f>
        <v>0</v>
      </c>
      <c r="O1055" s="23">
        <f t="shared" ref="O1055" si="86">O1054+N1055</f>
        <v>0</v>
      </c>
    </row>
    <row r="1056" spans="1:15" x14ac:dyDescent="0.2">
      <c r="A1056" s="19"/>
      <c r="B1056" s="20"/>
      <c r="C1056" s="10"/>
      <c r="D1056" s="10"/>
      <c r="E1056" s="21"/>
      <c r="F1056" s="21"/>
      <c r="N1056" s="23">
        <f t="shared" ref="N1056:N1094" si="87">IF(K1056="WON",(I1056-1)*E1056*$B$2*(1-$B$3),-(E1056*$B$2))</f>
        <v>0</v>
      </c>
      <c r="O1056" s="23">
        <f t="shared" ref="O1056:O1094" si="88">O1055+N1056</f>
        <v>0</v>
      </c>
    </row>
    <row r="1057" spans="1:15" x14ac:dyDescent="0.2">
      <c r="A1057" s="19"/>
      <c r="B1057" s="20"/>
      <c r="C1057" s="10"/>
      <c r="D1057" s="10"/>
      <c r="E1057" s="21"/>
      <c r="F1057" s="21"/>
      <c r="N1057" s="23">
        <f t="shared" si="87"/>
        <v>0</v>
      </c>
      <c r="O1057" s="23">
        <f t="shared" si="88"/>
        <v>0</v>
      </c>
    </row>
    <row r="1058" spans="1:15" x14ac:dyDescent="0.2">
      <c r="A1058" s="19"/>
      <c r="B1058" s="20"/>
      <c r="C1058" s="10"/>
      <c r="D1058" s="10"/>
      <c r="E1058" s="21"/>
      <c r="F1058" s="21"/>
      <c r="N1058" s="23">
        <f t="shared" si="87"/>
        <v>0</v>
      </c>
      <c r="O1058" s="23">
        <f t="shared" si="88"/>
        <v>0</v>
      </c>
    </row>
    <row r="1059" spans="1:15" x14ac:dyDescent="0.2">
      <c r="A1059" s="19"/>
      <c r="B1059" s="20"/>
      <c r="C1059" s="10"/>
      <c r="D1059" s="10"/>
      <c r="E1059" s="21"/>
      <c r="F1059" s="21"/>
      <c r="N1059" s="23">
        <f t="shared" si="87"/>
        <v>0</v>
      </c>
      <c r="O1059" s="23">
        <f t="shared" si="88"/>
        <v>0</v>
      </c>
    </row>
    <row r="1060" spans="1:15" x14ac:dyDescent="0.2">
      <c r="A1060" s="19"/>
      <c r="B1060" s="20"/>
      <c r="C1060" s="10"/>
      <c r="D1060" s="10"/>
      <c r="E1060" s="21"/>
      <c r="F1060" s="21"/>
      <c r="N1060" s="23">
        <f t="shared" si="87"/>
        <v>0</v>
      </c>
      <c r="O1060" s="23">
        <f t="shared" si="88"/>
        <v>0</v>
      </c>
    </row>
    <row r="1061" spans="1:15" x14ac:dyDescent="0.2">
      <c r="A1061" s="19"/>
      <c r="B1061" s="20"/>
      <c r="C1061" s="10"/>
      <c r="D1061" s="10"/>
      <c r="E1061" s="21"/>
      <c r="F1061" s="21"/>
      <c r="N1061" s="23">
        <f t="shared" si="87"/>
        <v>0</v>
      </c>
      <c r="O1061" s="23">
        <f t="shared" si="88"/>
        <v>0</v>
      </c>
    </row>
    <row r="1062" spans="1:15" x14ac:dyDescent="0.2">
      <c r="A1062" s="19"/>
      <c r="B1062" s="20"/>
      <c r="C1062" s="10"/>
      <c r="D1062" s="10"/>
      <c r="E1062" s="21"/>
      <c r="F1062" s="21"/>
      <c r="N1062" s="23">
        <f t="shared" si="87"/>
        <v>0</v>
      </c>
      <c r="O1062" s="23">
        <f t="shared" si="88"/>
        <v>0</v>
      </c>
    </row>
    <row r="1063" spans="1:15" x14ac:dyDescent="0.2">
      <c r="A1063" s="19"/>
      <c r="B1063" s="20"/>
      <c r="C1063" s="10"/>
      <c r="D1063" s="10"/>
      <c r="E1063" s="21"/>
      <c r="F1063" s="21"/>
      <c r="N1063" s="23">
        <f t="shared" si="87"/>
        <v>0</v>
      </c>
      <c r="O1063" s="23">
        <f t="shared" si="88"/>
        <v>0</v>
      </c>
    </row>
    <row r="1064" spans="1:15" x14ac:dyDescent="0.2">
      <c r="A1064" s="19"/>
      <c r="B1064" s="20"/>
      <c r="C1064" s="10"/>
      <c r="D1064" s="10"/>
      <c r="E1064" s="21"/>
      <c r="F1064" s="21"/>
      <c r="N1064" s="23">
        <f t="shared" si="87"/>
        <v>0</v>
      </c>
      <c r="O1064" s="23">
        <f t="shared" si="88"/>
        <v>0</v>
      </c>
    </row>
    <row r="1065" spans="1:15" x14ac:dyDescent="0.2">
      <c r="A1065" s="19"/>
      <c r="B1065" s="20"/>
      <c r="C1065" s="10"/>
      <c r="D1065" s="10"/>
      <c r="E1065" s="21"/>
      <c r="F1065" s="21"/>
      <c r="N1065" s="23">
        <f t="shared" si="87"/>
        <v>0</v>
      </c>
      <c r="O1065" s="23">
        <f t="shared" si="88"/>
        <v>0</v>
      </c>
    </row>
    <row r="1066" spans="1:15" x14ac:dyDescent="0.2">
      <c r="A1066" s="19"/>
      <c r="B1066" s="20"/>
      <c r="C1066" s="10"/>
      <c r="D1066" s="10"/>
      <c r="E1066" s="21"/>
      <c r="F1066" s="21"/>
      <c r="N1066" s="23">
        <f t="shared" si="87"/>
        <v>0</v>
      </c>
      <c r="O1066" s="23">
        <f t="shared" si="88"/>
        <v>0</v>
      </c>
    </row>
    <row r="1067" spans="1:15" x14ac:dyDescent="0.2">
      <c r="A1067" s="19"/>
      <c r="B1067" s="20"/>
      <c r="C1067" s="10"/>
      <c r="D1067" s="10"/>
      <c r="E1067" s="21"/>
      <c r="F1067" s="21"/>
      <c r="N1067" s="23">
        <f t="shared" si="87"/>
        <v>0</v>
      </c>
      <c r="O1067" s="23">
        <f t="shared" si="88"/>
        <v>0</v>
      </c>
    </row>
    <row r="1068" spans="1:15" x14ac:dyDescent="0.2">
      <c r="A1068" s="19"/>
      <c r="B1068" s="20"/>
      <c r="C1068" s="10"/>
      <c r="D1068" s="10"/>
      <c r="E1068" s="21"/>
      <c r="F1068" s="21"/>
      <c r="N1068" s="23">
        <f t="shared" si="87"/>
        <v>0</v>
      </c>
      <c r="O1068" s="23">
        <f t="shared" si="88"/>
        <v>0</v>
      </c>
    </row>
    <row r="1069" spans="1:15" x14ac:dyDescent="0.2">
      <c r="A1069" s="19"/>
      <c r="B1069" s="20"/>
      <c r="C1069" s="10"/>
      <c r="D1069" s="10"/>
      <c r="E1069" s="21"/>
      <c r="F1069" s="21"/>
      <c r="N1069" s="23">
        <f t="shared" si="87"/>
        <v>0</v>
      </c>
      <c r="O1069" s="23">
        <f t="shared" si="88"/>
        <v>0</v>
      </c>
    </row>
    <row r="1070" spans="1:15" x14ac:dyDescent="0.2">
      <c r="A1070" s="19"/>
      <c r="B1070" s="20"/>
      <c r="C1070" s="10"/>
      <c r="D1070" s="10"/>
      <c r="E1070" s="21"/>
      <c r="F1070" s="21"/>
      <c r="N1070" s="23">
        <f t="shared" si="87"/>
        <v>0</v>
      </c>
      <c r="O1070" s="23">
        <f t="shared" si="88"/>
        <v>0</v>
      </c>
    </row>
    <row r="1071" spans="1:15" x14ac:dyDescent="0.2">
      <c r="A1071" s="19"/>
      <c r="B1071" s="20"/>
      <c r="C1071" s="10"/>
      <c r="D1071" s="10"/>
      <c r="E1071" s="21"/>
      <c r="F1071" s="21"/>
      <c r="N1071" s="23">
        <f t="shared" si="87"/>
        <v>0</v>
      </c>
      <c r="O1071" s="23">
        <f t="shared" si="88"/>
        <v>0</v>
      </c>
    </row>
    <row r="1072" spans="1:15" x14ac:dyDescent="0.2">
      <c r="A1072" s="19"/>
      <c r="B1072" s="20"/>
      <c r="C1072" s="10"/>
      <c r="D1072" s="10"/>
      <c r="E1072" s="21"/>
      <c r="F1072" s="21"/>
      <c r="N1072" s="23">
        <f t="shared" si="87"/>
        <v>0</v>
      </c>
      <c r="O1072" s="23">
        <f t="shared" si="88"/>
        <v>0</v>
      </c>
    </row>
    <row r="1073" spans="1:15" x14ac:dyDescent="0.2">
      <c r="A1073" s="19"/>
      <c r="B1073" s="20"/>
      <c r="C1073" s="10"/>
      <c r="D1073" s="10"/>
      <c r="E1073" s="21"/>
      <c r="F1073" s="21"/>
      <c r="N1073" s="23">
        <f t="shared" si="87"/>
        <v>0</v>
      </c>
      <c r="O1073" s="23">
        <f t="shared" si="88"/>
        <v>0</v>
      </c>
    </row>
    <row r="1074" spans="1:15" x14ac:dyDescent="0.2">
      <c r="A1074" s="19"/>
      <c r="B1074" s="20"/>
      <c r="C1074" s="10"/>
      <c r="D1074" s="10"/>
      <c r="E1074" s="21"/>
      <c r="F1074" s="21"/>
      <c r="N1074" s="23">
        <f t="shared" si="87"/>
        <v>0</v>
      </c>
      <c r="O1074" s="23">
        <f t="shared" si="88"/>
        <v>0</v>
      </c>
    </row>
    <row r="1075" spans="1:15" x14ac:dyDescent="0.2">
      <c r="A1075" s="19"/>
      <c r="B1075" s="20"/>
      <c r="C1075" s="10"/>
      <c r="D1075" s="10"/>
      <c r="E1075" s="21"/>
      <c r="F1075" s="21"/>
      <c r="N1075" s="23">
        <f t="shared" si="87"/>
        <v>0</v>
      </c>
      <c r="O1075" s="23">
        <f t="shared" si="88"/>
        <v>0</v>
      </c>
    </row>
    <row r="1076" spans="1:15" x14ac:dyDescent="0.2">
      <c r="A1076" s="19"/>
      <c r="B1076" s="20"/>
      <c r="C1076" s="10"/>
      <c r="D1076" s="10"/>
      <c r="E1076" s="21"/>
      <c r="F1076" s="21"/>
      <c r="N1076" s="23">
        <f t="shared" si="87"/>
        <v>0</v>
      </c>
      <c r="O1076" s="23">
        <f t="shared" si="88"/>
        <v>0</v>
      </c>
    </row>
    <row r="1077" spans="1:15" x14ac:dyDescent="0.2">
      <c r="A1077" s="19"/>
      <c r="B1077" s="20"/>
      <c r="C1077" s="10"/>
      <c r="D1077" s="10"/>
      <c r="E1077" s="21"/>
      <c r="F1077" s="21"/>
      <c r="N1077" s="23">
        <f t="shared" si="87"/>
        <v>0</v>
      </c>
      <c r="O1077" s="23">
        <f t="shared" si="88"/>
        <v>0</v>
      </c>
    </row>
    <row r="1078" spans="1:15" x14ac:dyDescent="0.2">
      <c r="A1078" s="19"/>
      <c r="B1078" s="20"/>
      <c r="C1078" s="10"/>
      <c r="D1078" s="10"/>
      <c r="E1078" s="21"/>
      <c r="F1078" s="21"/>
      <c r="N1078" s="23">
        <f t="shared" si="87"/>
        <v>0</v>
      </c>
      <c r="O1078" s="23">
        <f t="shared" si="88"/>
        <v>0</v>
      </c>
    </row>
    <row r="1079" spans="1:15" x14ac:dyDescent="0.2">
      <c r="A1079" s="19"/>
      <c r="B1079" s="20"/>
      <c r="C1079" s="10"/>
      <c r="D1079" s="10"/>
      <c r="E1079" s="21"/>
      <c r="F1079" s="21"/>
      <c r="N1079" s="23">
        <f t="shared" si="87"/>
        <v>0</v>
      </c>
      <c r="O1079" s="23">
        <f t="shared" si="88"/>
        <v>0</v>
      </c>
    </row>
    <row r="1080" spans="1:15" x14ac:dyDescent="0.2">
      <c r="A1080" s="19"/>
      <c r="B1080" s="20"/>
      <c r="C1080" s="10"/>
      <c r="D1080" s="10"/>
      <c r="E1080" s="21"/>
      <c r="F1080" s="21"/>
      <c r="N1080" s="23">
        <f t="shared" si="87"/>
        <v>0</v>
      </c>
      <c r="O1080" s="23">
        <f t="shared" si="88"/>
        <v>0</v>
      </c>
    </row>
    <row r="1081" spans="1:15" x14ac:dyDescent="0.2">
      <c r="A1081" s="19"/>
      <c r="B1081" s="20"/>
      <c r="C1081" s="10"/>
      <c r="D1081" s="10"/>
      <c r="E1081" s="21"/>
      <c r="F1081" s="21"/>
      <c r="N1081" s="23">
        <f t="shared" si="87"/>
        <v>0</v>
      </c>
      <c r="O1081" s="23">
        <f t="shared" si="88"/>
        <v>0</v>
      </c>
    </row>
    <row r="1082" spans="1:15" x14ac:dyDescent="0.2">
      <c r="A1082" s="19"/>
      <c r="B1082" s="20"/>
      <c r="C1082" s="10"/>
      <c r="D1082" s="10"/>
      <c r="E1082" s="21"/>
      <c r="F1082" s="21"/>
      <c r="N1082" s="23">
        <f t="shared" si="87"/>
        <v>0</v>
      </c>
      <c r="O1082" s="23">
        <f t="shared" si="88"/>
        <v>0</v>
      </c>
    </row>
    <row r="1083" spans="1:15" x14ac:dyDescent="0.2">
      <c r="A1083" s="19"/>
      <c r="B1083" s="20"/>
      <c r="C1083" s="10"/>
      <c r="D1083" s="10"/>
      <c r="E1083" s="21"/>
      <c r="F1083" s="21"/>
      <c r="N1083" s="23">
        <f t="shared" si="87"/>
        <v>0</v>
      </c>
      <c r="O1083" s="23">
        <f t="shared" si="88"/>
        <v>0</v>
      </c>
    </row>
    <row r="1084" spans="1:15" x14ac:dyDescent="0.2">
      <c r="A1084" s="19"/>
      <c r="B1084" s="20"/>
      <c r="C1084" s="10"/>
      <c r="D1084" s="10"/>
      <c r="E1084" s="21"/>
      <c r="F1084" s="21"/>
      <c r="N1084" s="23">
        <f t="shared" si="87"/>
        <v>0</v>
      </c>
      <c r="O1084" s="23">
        <f t="shared" si="88"/>
        <v>0</v>
      </c>
    </row>
    <row r="1085" spans="1:15" x14ac:dyDescent="0.2">
      <c r="A1085" s="19"/>
      <c r="B1085" s="20"/>
      <c r="C1085" s="10"/>
      <c r="D1085" s="10"/>
      <c r="E1085" s="21"/>
      <c r="F1085" s="21"/>
      <c r="N1085" s="23">
        <f t="shared" si="87"/>
        <v>0</v>
      </c>
      <c r="O1085" s="23">
        <f t="shared" si="88"/>
        <v>0</v>
      </c>
    </row>
    <row r="1086" spans="1:15" x14ac:dyDescent="0.2">
      <c r="A1086" s="19"/>
      <c r="B1086" s="20"/>
      <c r="C1086" s="10"/>
      <c r="D1086" s="10"/>
      <c r="E1086" s="21"/>
      <c r="F1086" s="21"/>
      <c r="N1086" s="23">
        <f t="shared" si="87"/>
        <v>0</v>
      </c>
      <c r="O1086" s="23">
        <f t="shared" si="88"/>
        <v>0</v>
      </c>
    </row>
    <row r="1087" spans="1:15" x14ac:dyDescent="0.2">
      <c r="A1087" s="19"/>
      <c r="B1087" s="20"/>
      <c r="C1087" s="10"/>
      <c r="D1087" s="10"/>
      <c r="E1087" s="21"/>
      <c r="F1087" s="21"/>
      <c r="N1087" s="23">
        <f t="shared" si="87"/>
        <v>0</v>
      </c>
      <c r="O1087" s="23">
        <f t="shared" si="88"/>
        <v>0</v>
      </c>
    </row>
    <row r="1088" spans="1:15" x14ac:dyDescent="0.2">
      <c r="A1088" s="19"/>
      <c r="B1088" s="20"/>
      <c r="C1088" s="10"/>
      <c r="D1088" s="10"/>
      <c r="E1088" s="21"/>
      <c r="F1088" s="21"/>
      <c r="N1088" s="23">
        <f t="shared" si="87"/>
        <v>0</v>
      </c>
      <c r="O1088" s="23">
        <f t="shared" si="88"/>
        <v>0</v>
      </c>
    </row>
    <row r="1089" spans="1:15" x14ac:dyDescent="0.2">
      <c r="A1089" s="19"/>
      <c r="B1089" s="20"/>
      <c r="C1089" s="10"/>
      <c r="D1089" s="10"/>
      <c r="E1089" s="21"/>
      <c r="F1089" s="21"/>
      <c r="N1089" s="23">
        <f t="shared" si="87"/>
        <v>0</v>
      </c>
      <c r="O1089" s="23">
        <f t="shared" si="88"/>
        <v>0</v>
      </c>
    </row>
    <row r="1090" spans="1:15" x14ac:dyDescent="0.2">
      <c r="A1090" s="19"/>
      <c r="B1090" s="20"/>
      <c r="C1090" s="10"/>
      <c r="D1090" s="10"/>
      <c r="E1090" s="21"/>
      <c r="F1090" s="21"/>
      <c r="N1090" s="23">
        <f t="shared" si="87"/>
        <v>0</v>
      </c>
      <c r="O1090" s="23">
        <f t="shared" si="88"/>
        <v>0</v>
      </c>
    </row>
    <row r="1091" spans="1:15" x14ac:dyDescent="0.2">
      <c r="A1091" s="19"/>
      <c r="B1091" s="20"/>
      <c r="C1091" s="10"/>
      <c r="D1091" s="10"/>
      <c r="E1091" s="21"/>
      <c r="F1091" s="21"/>
      <c r="N1091" s="23">
        <f t="shared" si="87"/>
        <v>0</v>
      </c>
      <c r="O1091" s="23">
        <f t="shared" si="88"/>
        <v>0</v>
      </c>
    </row>
    <row r="1092" spans="1:15" x14ac:dyDescent="0.2">
      <c r="A1092" s="19"/>
      <c r="B1092" s="20"/>
      <c r="C1092" s="10"/>
      <c r="D1092" s="10"/>
      <c r="E1092" s="21"/>
      <c r="F1092" s="21"/>
      <c r="N1092" s="23">
        <f t="shared" si="87"/>
        <v>0</v>
      </c>
      <c r="O1092" s="23">
        <f t="shared" si="88"/>
        <v>0</v>
      </c>
    </row>
    <row r="1093" spans="1:15" x14ac:dyDescent="0.2">
      <c r="A1093" s="19"/>
      <c r="B1093" s="20"/>
      <c r="C1093" s="10"/>
      <c r="D1093" s="10"/>
      <c r="E1093" s="21"/>
      <c r="F1093" s="21"/>
      <c r="N1093" s="23">
        <f t="shared" si="87"/>
        <v>0</v>
      </c>
      <c r="O1093" s="23">
        <f t="shared" si="88"/>
        <v>0</v>
      </c>
    </row>
    <row r="1094" spans="1:15" x14ac:dyDescent="0.2">
      <c r="A1094" s="19"/>
      <c r="B1094" s="20"/>
      <c r="C1094" s="10"/>
      <c r="D1094" s="10"/>
      <c r="E1094" s="21"/>
      <c r="F1094" s="21"/>
      <c r="N1094" s="23">
        <f t="shared" si="87"/>
        <v>0</v>
      </c>
      <c r="O1094" s="23">
        <f t="shared" si="88"/>
        <v>0</v>
      </c>
    </row>
    <row r="1095" spans="1:15" x14ac:dyDescent="0.2">
      <c r="A1095" s="19"/>
      <c r="B1095" s="20"/>
      <c r="C1095" s="10"/>
      <c r="D1095" s="10"/>
      <c r="E1095" s="21"/>
      <c r="F1095" s="21"/>
      <c r="N1095" s="23">
        <f t="shared" ref="N1095:N1114" si="89">IF(K1095="WON",(I1095-1)*E1095*$B$2*(1-$B$3),-(E1095*$B$2))</f>
        <v>0</v>
      </c>
      <c r="O1095" s="23">
        <f t="shared" ref="O1095:O1114" si="90">O1094+N1095</f>
        <v>0</v>
      </c>
    </row>
    <row r="1096" spans="1:15" x14ac:dyDescent="0.2">
      <c r="A1096" s="19"/>
      <c r="B1096" s="20"/>
      <c r="C1096" s="10"/>
      <c r="D1096" s="10"/>
      <c r="E1096" s="21"/>
      <c r="F1096" s="21"/>
      <c r="N1096" s="23">
        <f t="shared" si="89"/>
        <v>0</v>
      </c>
      <c r="O1096" s="23">
        <f t="shared" si="90"/>
        <v>0</v>
      </c>
    </row>
    <row r="1097" spans="1:15" x14ac:dyDescent="0.2">
      <c r="A1097" s="19"/>
      <c r="B1097" s="20"/>
      <c r="C1097" s="10"/>
      <c r="D1097" s="10"/>
      <c r="E1097" s="21"/>
      <c r="F1097" s="21"/>
      <c r="N1097" s="23">
        <f t="shared" si="89"/>
        <v>0</v>
      </c>
      <c r="O1097" s="23">
        <f t="shared" si="90"/>
        <v>0</v>
      </c>
    </row>
    <row r="1098" spans="1:15" x14ac:dyDescent="0.2">
      <c r="A1098" s="19"/>
      <c r="B1098" s="20"/>
      <c r="C1098" s="10"/>
      <c r="D1098" s="10"/>
      <c r="E1098" s="21"/>
      <c r="F1098" s="21"/>
      <c r="N1098" s="23">
        <f t="shared" si="89"/>
        <v>0</v>
      </c>
      <c r="O1098" s="23">
        <f t="shared" si="90"/>
        <v>0</v>
      </c>
    </row>
    <row r="1099" spans="1:15" x14ac:dyDescent="0.2">
      <c r="A1099" s="19"/>
      <c r="B1099" s="20"/>
      <c r="C1099" s="10"/>
      <c r="D1099" s="10"/>
      <c r="E1099" s="21"/>
      <c r="F1099" s="21"/>
      <c r="N1099" s="23">
        <f t="shared" si="89"/>
        <v>0</v>
      </c>
      <c r="O1099" s="23">
        <f t="shared" si="90"/>
        <v>0</v>
      </c>
    </row>
    <row r="1100" spans="1:15" x14ac:dyDescent="0.2">
      <c r="A1100" s="19"/>
      <c r="B1100" s="20"/>
      <c r="C1100" s="10"/>
      <c r="D1100" s="10"/>
      <c r="E1100" s="21"/>
      <c r="F1100" s="21"/>
      <c r="N1100" s="23">
        <f t="shared" si="89"/>
        <v>0</v>
      </c>
      <c r="O1100" s="23">
        <f t="shared" si="90"/>
        <v>0</v>
      </c>
    </row>
    <row r="1101" spans="1:15" x14ac:dyDescent="0.2">
      <c r="A1101" s="19"/>
      <c r="B1101" s="20"/>
      <c r="C1101" s="10"/>
      <c r="D1101" s="10"/>
      <c r="E1101" s="21"/>
      <c r="F1101" s="21"/>
      <c r="N1101" s="23">
        <f t="shared" si="89"/>
        <v>0</v>
      </c>
      <c r="O1101" s="23">
        <f t="shared" si="90"/>
        <v>0</v>
      </c>
    </row>
    <row r="1102" spans="1:15" x14ac:dyDescent="0.2">
      <c r="A1102" s="19"/>
      <c r="B1102" s="20"/>
      <c r="C1102" s="10"/>
      <c r="D1102" s="10"/>
      <c r="E1102" s="21"/>
      <c r="F1102" s="21"/>
      <c r="N1102" s="23">
        <f t="shared" si="89"/>
        <v>0</v>
      </c>
      <c r="O1102" s="23">
        <f t="shared" si="90"/>
        <v>0</v>
      </c>
    </row>
    <row r="1103" spans="1:15" x14ac:dyDescent="0.2">
      <c r="A1103" s="19"/>
      <c r="B1103" s="20"/>
      <c r="C1103" s="10"/>
      <c r="D1103" s="10"/>
      <c r="E1103" s="21"/>
      <c r="F1103" s="21"/>
      <c r="N1103" s="23">
        <f t="shared" si="89"/>
        <v>0</v>
      </c>
      <c r="O1103" s="23">
        <f t="shared" si="90"/>
        <v>0</v>
      </c>
    </row>
    <row r="1104" spans="1:15" x14ac:dyDescent="0.2">
      <c r="A1104" s="19"/>
      <c r="B1104" s="20"/>
      <c r="C1104" s="10"/>
      <c r="D1104" s="10"/>
      <c r="E1104" s="21"/>
      <c r="F1104" s="21"/>
      <c r="N1104" s="23">
        <f t="shared" si="89"/>
        <v>0</v>
      </c>
      <c r="O1104" s="23">
        <f t="shared" si="90"/>
        <v>0</v>
      </c>
    </row>
    <row r="1105" spans="1:15" x14ac:dyDescent="0.2">
      <c r="A1105" s="19"/>
      <c r="B1105" s="20"/>
      <c r="C1105" s="10"/>
      <c r="D1105" s="10"/>
      <c r="E1105" s="21"/>
      <c r="F1105" s="21"/>
      <c r="N1105" s="23">
        <f t="shared" si="89"/>
        <v>0</v>
      </c>
      <c r="O1105" s="23">
        <f t="shared" si="90"/>
        <v>0</v>
      </c>
    </row>
    <row r="1106" spans="1:15" x14ac:dyDescent="0.2">
      <c r="A1106" s="19"/>
      <c r="B1106" s="20"/>
      <c r="C1106" s="10"/>
      <c r="D1106" s="10"/>
      <c r="E1106" s="21"/>
      <c r="F1106" s="21"/>
      <c r="N1106" s="23">
        <f t="shared" si="89"/>
        <v>0</v>
      </c>
      <c r="O1106" s="23">
        <f t="shared" si="90"/>
        <v>0</v>
      </c>
    </row>
    <row r="1107" spans="1:15" x14ac:dyDescent="0.2">
      <c r="A1107" s="19"/>
      <c r="B1107" s="20"/>
      <c r="C1107" s="10"/>
      <c r="D1107" s="10"/>
      <c r="E1107" s="21"/>
      <c r="F1107" s="21"/>
      <c r="N1107" s="23">
        <f t="shared" si="89"/>
        <v>0</v>
      </c>
      <c r="O1107" s="23">
        <f t="shared" si="90"/>
        <v>0</v>
      </c>
    </row>
    <row r="1108" spans="1:15" x14ac:dyDescent="0.2">
      <c r="A1108" s="19"/>
      <c r="B1108" s="20"/>
      <c r="C1108" s="10"/>
      <c r="D1108" s="10"/>
      <c r="E1108" s="21"/>
      <c r="F1108" s="21"/>
      <c r="N1108" s="23">
        <f t="shared" si="89"/>
        <v>0</v>
      </c>
      <c r="O1108" s="23">
        <f t="shared" si="90"/>
        <v>0</v>
      </c>
    </row>
    <row r="1109" spans="1:15" x14ac:dyDescent="0.2">
      <c r="A1109" s="19"/>
      <c r="B1109" s="20"/>
      <c r="C1109" s="10"/>
      <c r="D1109" s="10"/>
      <c r="E1109" s="21"/>
      <c r="F1109" s="21"/>
      <c r="N1109" s="23">
        <f t="shared" si="89"/>
        <v>0</v>
      </c>
      <c r="O1109" s="23">
        <f t="shared" si="90"/>
        <v>0</v>
      </c>
    </row>
    <row r="1110" spans="1:15" x14ac:dyDescent="0.2">
      <c r="A1110" s="19"/>
      <c r="B1110" s="20"/>
      <c r="C1110" s="10"/>
      <c r="D1110" s="10"/>
      <c r="E1110" s="21"/>
      <c r="F1110" s="21"/>
      <c r="N1110" s="23">
        <f t="shared" si="89"/>
        <v>0</v>
      </c>
      <c r="O1110" s="23">
        <f t="shared" si="90"/>
        <v>0</v>
      </c>
    </row>
    <row r="1111" spans="1:15" x14ac:dyDescent="0.2">
      <c r="A1111" s="19"/>
      <c r="B1111" s="20"/>
      <c r="C1111" s="10"/>
      <c r="D1111" s="10"/>
      <c r="E1111" s="21"/>
      <c r="F1111" s="21"/>
      <c r="N1111" s="23">
        <f t="shared" si="89"/>
        <v>0</v>
      </c>
      <c r="O1111" s="23">
        <f t="shared" si="90"/>
        <v>0</v>
      </c>
    </row>
    <row r="1112" spans="1:15" x14ac:dyDescent="0.2">
      <c r="A1112" s="19"/>
      <c r="B1112" s="20"/>
      <c r="C1112" s="10"/>
      <c r="D1112" s="10"/>
      <c r="E1112" s="21"/>
      <c r="F1112" s="21"/>
      <c r="N1112" s="23">
        <f t="shared" si="89"/>
        <v>0</v>
      </c>
      <c r="O1112" s="23">
        <f t="shared" si="90"/>
        <v>0</v>
      </c>
    </row>
    <row r="1113" spans="1:15" x14ac:dyDescent="0.2">
      <c r="A1113" s="19"/>
      <c r="B1113" s="20"/>
      <c r="C1113" s="10"/>
      <c r="D1113" s="10"/>
      <c r="E1113" s="21"/>
      <c r="F1113" s="21"/>
      <c r="N1113" s="23">
        <f t="shared" si="89"/>
        <v>0</v>
      </c>
      <c r="O1113" s="23">
        <f t="shared" si="90"/>
        <v>0</v>
      </c>
    </row>
    <row r="1114" spans="1:15" x14ac:dyDescent="0.2">
      <c r="A1114" s="19"/>
      <c r="B1114" s="20"/>
      <c r="C1114" s="10"/>
      <c r="D1114" s="10"/>
      <c r="E1114" s="21"/>
      <c r="F1114" s="21"/>
      <c r="N1114" s="23">
        <f t="shared" si="89"/>
        <v>0</v>
      </c>
      <c r="O1114" s="23">
        <f t="shared" si="90"/>
        <v>0</v>
      </c>
    </row>
    <row r="1115" spans="1:15" x14ac:dyDescent="0.2">
      <c r="A1115" s="19"/>
      <c r="B1115" s="20"/>
      <c r="C1115" s="10"/>
      <c r="D1115" s="10"/>
      <c r="E1115" s="21"/>
      <c r="F1115" s="21"/>
      <c r="N1115" s="23">
        <f t="shared" ref="N1115:N1124" si="91">IF(K1115="WON",(I1115-1)*E1115*$B$2*(1-$B$3),-(E1115*$B$2))</f>
        <v>0</v>
      </c>
      <c r="O1115" s="23">
        <f t="shared" ref="O1115:O1124" si="92">O1114+N1115</f>
        <v>0</v>
      </c>
    </row>
    <row r="1116" spans="1:15" x14ac:dyDescent="0.2">
      <c r="A1116" s="19"/>
      <c r="B1116" s="20"/>
      <c r="C1116" s="10"/>
      <c r="D1116" s="10"/>
      <c r="E1116" s="21"/>
      <c r="F1116" s="21"/>
      <c r="N1116" s="23">
        <f t="shared" si="91"/>
        <v>0</v>
      </c>
      <c r="O1116" s="23">
        <f t="shared" si="92"/>
        <v>0</v>
      </c>
    </row>
    <row r="1117" spans="1:15" x14ac:dyDescent="0.2">
      <c r="A1117" s="19"/>
      <c r="B1117" s="20"/>
      <c r="C1117" s="10"/>
      <c r="D1117" s="10"/>
      <c r="E1117" s="21"/>
      <c r="F1117" s="21"/>
      <c r="N1117" s="23">
        <f t="shared" si="91"/>
        <v>0</v>
      </c>
      <c r="O1117" s="23">
        <f t="shared" si="92"/>
        <v>0</v>
      </c>
    </row>
    <row r="1118" spans="1:15" x14ac:dyDescent="0.2">
      <c r="A1118" s="19"/>
      <c r="B1118" s="20"/>
      <c r="C1118" s="10"/>
      <c r="D1118" s="10"/>
      <c r="E1118" s="21"/>
      <c r="F1118" s="21"/>
      <c r="N1118" s="23">
        <f t="shared" si="91"/>
        <v>0</v>
      </c>
      <c r="O1118" s="23">
        <f t="shared" si="92"/>
        <v>0</v>
      </c>
    </row>
    <row r="1119" spans="1:15" x14ac:dyDescent="0.2">
      <c r="A1119" s="19"/>
      <c r="B1119" s="20"/>
      <c r="C1119" s="10"/>
      <c r="D1119" s="10"/>
      <c r="E1119" s="21"/>
      <c r="F1119" s="21"/>
      <c r="N1119" s="23">
        <f t="shared" si="91"/>
        <v>0</v>
      </c>
      <c r="O1119" s="23">
        <f t="shared" si="92"/>
        <v>0</v>
      </c>
    </row>
    <row r="1120" spans="1:15" x14ac:dyDescent="0.2">
      <c r="A1120" s="19"/>
      <c r="B1120" s="20"/>
      <c r="C1120" s="10"/>
      <c r="D1120" s="10"/>
      <c r="E1120" s="21"/>
      <c r="F1120" s="21"/>
      <c r="N1120" s="23">
        <f t="shared" si="91"/>
        <v>0</v>
      </c>
      <c r="O1120" s="23">
        <f t="shared" si="92"/>
        <v>0</v>
      </c>
    </row>
    <row r="1121" spans="1:15" x14ac:dyDescent="0.2">
      <c r="A1121" s="19"/>
      <c r="B1121" s="20"/>
      <c r="C1121" s="10"/>
      <c r="D1121" s="10"/>
      <c r="E1121" s="21"/>
      <c r="F1121" s="21"/>
      <c r="N1121" s="23">
        <f t="shared" si="91"/>
        <v>0</v>
      </c>
      <c r="O1121" s="23">
        <f t="shared" si="92"/>
        <v>0</v>
      </c>
    </row>
    <row r="1122" spans="1:15" x14ac:dyDescent="0.2">
      <c r="A1122" s="19"/>
      <c r="B1122" s="20"/>
      <c r="C1122" s="10"/>
      <c r="D1122" s="10"/>
      <c r="E1122" s="21"/>
      <c r="F1122" s="21"/>
      <c r="N1122" s="23">
        <f t="shared" si="91"/>
        <v>0</v>
      </c>
      <c r="O1122" s="23">
        <f t="shared" si="92"/>
        <v>0</v>
      </c>
    </row>
    <row r="1123" spans="1:15" x14ac:dyDescent="0.2">
      <c r="A1123" s="19"/>
      <c r="B1123" s="20"/>
      <c r="C1123" s="10"/>
      <c r="D1123" s="10"/>
      <c r="E1123" s="21"/>
      <c r="F1123" s="21"/>
      <c r="N1123" s="23">
        <f t="shared" si="91"/>
        <v>0</v>
      </c>
      <c r="O1123" s="23">
        <f t="shared" si="92"/>
        <v>0</v>
      </c>
    </row>
    <row r="1124" spans="1:15" x14ac:dyDescent="0.2">
      <c r="A1124" s="19"/>
      <c r="B1124" s="20"/>
      <c r="C1124" s="10"/>
      <c r="D1124" s="10"/>
      <c r="E1124" s="21"/>
      <c r="F1124" s="21"/>
      <c r="N1124" s="23">
        <f t="shared" si="91"/>
        <v>0</v>
      </c>
      <c r="O1124" s="23">
        <f t="shared" si="92"/>
        <v>0</v>
      </c>
    </row>
    <row r="1125" spans="1:15" x14ac:dyDescent="0.2">
      <c r="A1125" s="19"/>
      <c r="B1125" s="20"/>
      <c r="C1125" s="10"/>
      <c r="D1125" s="10"/>
      <c r="E1125" s="21"/>
      <c r="F1125" s="21"/>
    </row>
    <row r="1126" spans="1:15" x14ac:dyDescent="0.2">
      <c r="A1126" s="19"/>
      <c r="B1126" s="20"/>
      <c r="C1126" s="10"/>
      <c r="D1126" s="10"/>
      <c r="E1126" s="21"/>
      <c r="F1126" s="21"/>
    </row>
    <row r="1127" spans="1:15" x14ac:dyDescent="0.2">
      <c r="A1127" s="19"/>
      <c r="B1127" s="20"/>
      <c r="C1127" s="10"/>
      <c r="D1127" s="10"/>
      <c r="E1127" s="21"/>
      <c r="F1127" s="21"/>
    </row>
  </sheetData>
  <sheetProtection selectLockedCells="1" selectUnlockedCells="1"/>
  <dataValidations xWindow="1266" yWindow="380" count="4">
    <dataValidation type="list" allowBlank="1" showInputMessage="1" showErrorMessage="1" errorTitle="Attention" error="Please select a result from the list." promptTitle="RESULT" prompt="Select the result of the race." sqref="K7:K56">
      <formula1>RESULT</formula1>
      <formula2>0</formula2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H7:H55">
      <formula1>FRACTIONS</formula1>
      <formula2>0</formula2>
    </dataValidation>
    <dataValidation type="list" allowBlank="1" showInputMessage="1" showErrorMessage="1" errorTitle="Attention" error="Please select YES or NO." promptTitle="Each Way?" prompt="Enter Yes or No" sqref="G7:G55">
      <formula1>EACHWAY</formula1>
      <formula2>0</formula2>
    </dataValidation>
    <dataValidation type="list" allowBlank="1" showInputMessage="1" showErrorMessage="1" errorTitle="Attention!" error="Please enter YES or NO." promptTitle="EXCHANGE BET?" prompt="Enter YES or NO." sqref="F7:F1127">
      <formula1>EACHWAY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J1" sqref="J1:M1048576"/>
    </sheetView>
  </sheetViews>
  <sheetFormatPr baseColWidth="10" defaultColWidth="9.1640625" defaultRowHeight="13" x14ac:dyDescent="0.15"/>
  <cols>
    <col min="1" max="1" width="29.5" style="5" customWidth="1"/>
    <col min="2" max="2" width="12.5" style="5" customWidth="1"/>
    <col min="3" max="4" width="9.1640625" style="5"/>
    <col min="5" max="5" width="31.1640625" style="5" bestFit="1" customWidth="1"/>
    <col min="6" max="6" width="12.1640625" style="5" customWidth="1"/>
    <col min="7" max="9" width="9.1640625" style="5"/>
    <col min="10" max="10" width="0" style="5" hidden="1" customWidth="1"/>
    <col min="11" max="11" width="19.1640625" style="5" hidden="1" customWidth="1"/>
    <col min="12" max="13" width="0" style="5" hidden="1" customWidth="1"/>
    <col min="14" max="17" width="9.1640625" style="5"/>
    <col min="18" max="18" width="33" style="5" hidden="1" customWidth="1"/>
    <col min="19" max="19" width="11.5" style="5" hidden="1" customWidth="1"/>
    <col min="20" max="16384" width="9.1640625" style="5"/>
  </cols>
  <sheetData>
    <row r="1" spans="1:19" ht="14" thickBot="1" x14ac:dyDescent="0.2"/>
    <row r="2" spans="1:19" ht="33" thickBot="1" x14ac:dyDescent="0.2">
      <c r="A2" s="52" t="s">
        <v>94</v>
      </c>
      <c r="B2" s="24" t="s">
        <v>95</v>
      </c>
      <c r="E2" s="52"/>
      <c r="F2" s="24"/>
      <c r="R2" s="54" t="s">
        <v>94</v>
      </c>
      <c r="S2" s="48" t="s">
        <v>95</v>
      </c>
    </row>
    <row r="3" spans="1:19" ht="17" thickBot="1" x14ac:dyDescent="0.25">
      <c r="A3" s="25" t="s">
        <v>96</v>
      </c>
      <c r="B3" s="39">
        <f>SUM('complete results log'!N7:N1124)</f>
        <v>-739.35</v>
      </c>
      <c r="E3" s="25"/>
      <c r="F3" s="39"/>
      <c r="R3" s="49" t="s">
        <v>96</v>
      </c>
      <c r="S3" s="50">
        <v>130.29</v>
      </c>
    </row>
    <row r="4" spans="1:19" ht="17" thickBot="1" x14ac:dyDescent="0.25">
      <c r="A4" s="25" t="s">
        <v>97</v>
      </c>
      <c r="B4" s="39">
        <f>B3+'complete results log'!B1</f>
        <v>260.64999999999998</v>
      </c>
      <c r="E4" s="25"/>
      <c r="F4" s="39"/>
      <c r="R4" s="49" t="s">
        <v>97</v>
      </c>
      <c r="S4" s="50">
        <v>1130.29</v>
      </c>
    </row>
    <row r="5" spans="1:19" ht="17" thickBot="1" x14ac:dyDescent="0.25">
      <c r="A5" s="25" t="s">
        <v>98</v>
      </c>
      <c r="B5" s="27">
        <f>B3/'complete results log'!B1</f>
        <v>-0.73935000000000006</v>
      </c>
      <c r="E5" s="25"/>
      <c r="F5" s="27"/>
      <c r="R5" s="49" t="s">
        <v>98</v>
      </c>
      <c r="S5" s="51">
        <v>0.1303</v>
      </c>
    </row>
    <row r="6" spans="1:19" ht="17" thickBot="1" x14ac:dyDescent="0.25">
      <c r="A6" s="25" t="s">
        <v>99</v>
      </c>
      <c r="B6" s="26">
        <f>COUNTIF('complete results log'!N7:N1124,"&gt;0")</f>
        <v>15</v>
      </c>
      <c r="E6" s="25"/>
      <c r="F6" s="26"/>
      <c r="R6" s="49" t="s">
        <v>99</v>
      </c>
      <c r="S6" s="49">
        <v>41</v>
      </c>
    </row>
    <row r="7" spans="1:19" ht="17" thickBot="1" x14ac:dyDescent="0.25">
      <c r="A7" s="25" t="s">
        <v>100</v>
      </c>
      <c r="B7" s="26">
        <f>COUNT('complete results log'!E7:E1124)</f>
        <v>71</v>
      </c>
      <c r="E7" s="25"/>
      <c r="F7" s="26"/>
      <c r="R7" s="49" t="s">
        <v>100</v>
      </c>
      <c r="S7" s="49">
        <v>218</v>
      </c>
    </row>
    <row r="8" spans="1:19" ht="17" thickBot="1" x14ac:dyDescent="0.25">
      <c r="A8" s="25" t="s">
        <v>101</v>
      </c>
      <c r="B8" s="27">
        <f>B6/B7</f>
        <v>0.21126760563380281</v>
      </c>
      <c r="E8" s="25"/>
      <c r="F8" s="27"/>
      <c r="R8" s="49" t="s">
        <v>101</v>
      </c>
      <c r="S8" s="51">
        <v>0.18809999999999999</v>
      </c>
    </row>
    <row r="9" spans="1:19" ht="16" x14ac:dyDescent="0.2">
      <c r="A9" s="25" t="s">
        <v>102</v>
      </c>
      <c r="B9" s="27">
        <f>B3/(SUM('complete results log'!E7:E1124)*'complete results log'!B2)</f>
        <v>-0.4832352941176471</v>
      </c>
      <c r="E9" s="25"/>
      <c r="F9" s="27"/>
      <c r="R9" s="49" t="s">
        <v>102</v>
      </c>
      <c r="S9" s="51">
        <v>5.9799999999999999E-2</v>
      </c>
    </row>
    <row r="10" spans="1:19" ht="16" x14ac:dyDescent="0.2">
      <c r="A10" s="25"/>
      <c r="B10" s="29"/>
    </row>
    <row r="11" spans="1:19" ht="33" thickBot="1" x14ac:dyDescent="0.25">
      <c r="A11" s="52" t="s">
        <v>113</v>
      </c>
      <c r="B11" s="24" t="str">
        <f>B2</f>
        <v>Complete trial</v>
      </c>
      <c r="J11" s="56" t="s">
        <v>94</v>
      </c>
      <c r="K11" s="57" t="s">
        <v>95</v>
      </c>
    </row>
    <row r="12" spans="1:19" ht="20" x14ac:dyDescent="0.2">
      <c r="A12" s="25" t="str">
        <f>A3</f>
        <v>Profit</v>
      </c>
      <c r="B12" s="39">
        <f>SUM('month 2'!N7:N34)</f>
        <v>-241.80500000000001</v>
      </c>
      <c r="J12" s="58" t="s">
        <v>96</v>
      </c>
      <c r="K12" s="59">
        <v>-497.55</v>
      </c>
      <c r="M12" s="63">
        <f>K12+B12</f>
        <v>-739.35500000000002</v>
      </c>
    </row>
    <row r="13" spans="1:19" ht="20" x14ac:dyDescent="0.2">
      <c r="A13" s="25" t="str">
        <f t="shared" ref="A13:A18" si="0">A4</f>
        <v>New Bank</v>
      </c>
      <c r="B13" s="39">
        <f>B4</f>
        <v>260.64999999999998</v>
      </c>
      <c r="J13" s="58" t="s">
        <v>97</v>
      </c>
      <c r="K13" s="60">
        <v>502.46</v>
      </c>
      <c r="M13" s="64">
        <f>B13-B12</f>
        <v>502.45499999999998</v>
      </c>
    </row>
    <row r="14" spans="1:19" ht="20" x14ac:dyDescent="0.2">
      <c r="A14" s="25" t="str">
        <f t="shared" si="0"/>
        <v>%age bank Growth</v>
      </c>
      <c r="B14" s="27">
        <f>B12/(B13-B12)</f>
        <v>-0.4812470768526535</v>
      </c>
      <c r="J14" s="58" t="s">
        <v>98</v>
      </c>
      <c r="K14" s="61">
        <v>-0.4975</v>
      </c>
    </row>
    <row r="15" spans="1:19" ht="20" x14ac:dyDescent="0.2">
      <c r="A15" s="25" t="str">
        <f t="shared" si="0"/>
        <v>Wins(races w/ profit)</v>
      </c>
      <c r="B15" s="26">
        <f>COUNTIF('month 2'!N7:N1124,"&gt;0")</f>
        <v>8</v>
      </c>
      <c r="J15" s="58" t="s">
        <v>99</v>
      </c>
      <c r="K15" s="58">
        <v>7</v>
      </c>
    </row>
    <row r="16" spans="1:19" ht="20" x14ac:dyDescent="0.2">
      <c r="A16" s="25" t="str">
        <f t="shared" si="0"/>
        <v>Bets</v>
      </c>
      <c r="B16" s="26">
        <f>COUNT('month 2'!E7:E1124)</f>
        <v>28</v>
      </c>
      <c r="J16" s="58" t="s">
        <v>100</v>
      </c>
      <c r="K16" s="58">
        <v>43</v>
      </c>
    </row>
    <row r="17" spans="1:11" ht="20" x14ac:dyDescent="0.2">
      <c r="A17" s="25" t="str">
        <f t="shared" si="0"/>
        <v>Strike rate</v>
      </c>
      <c r="B17" s="27">
        <f>B15/B16</f>
        <v>0.2857142857142857</v>
      </c>
      <c r="J17" s="58" t="s">
        <v>101</v>
      </c>
      <c r="K17" s="62">
        <v>0.1628</v>
      </c>
    </row>
    <row r="18" spans="1:11" ht="20" x14ac:dyDescent="0.2">
      <c r="A18" s="25" t="str">
        <f t="shared" si="0"/>
        <v>ROI</v>
      </c>
      <c r="B18" s="27">
        <f>B12/(SUM('month 2'!E7:E1124)*'month 2'!B2)</f>
        <v>-0.40300833333333336</v>
      </c>
      <c r="J18" s="58" t="s">
        <v>102</v>
      </c>
      <c r="K18" s="61">
        <v>-0.53500000000000003</v>
      </c>
    </row>
    <row r="19" spans="1:11" ht="16" x14ac:dyDescent="0.2">
      <c r="A19" s="25"/>
      <c r="B19" s="29"/>
    </row>
    <row r="20" spans="1:11" ht="16" x14ac:dyDescent="0.2">
      <c r="A20" s="25"/>
      <c r="B20" s="28"/>
    </row>
    <row r="21" spans="1:11" ht="16" x14ac:dyDescent="0.2">
      <c r="A21" s="30"/>
      <c r="B21" s="30"/>
    </row>
    <row r="22" spans="1:11" ht="16" x14ac:dyDescent="0.2">
      <c r="A22" s="30"/>
      <c r="B22" s="30"/>
    </row>
    <row r="23" spans="1:11" ht="16" x14ac:dyDescent="0.2">
      <c r="A23" s="30"/>
      <c r="B23" s="30"/>
    </row>
    <row r="24" spans="1:11" ht="16" x14ac:dyDescent="0.2">
      <c r="A24" s="31"/>
      <c r="B24" s="31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4" workbookViewId="0">
      <selection activeCell="B6" sqref="A1:AJ65536"/>
    </sheetView>
  </sheetViews>
  <sheetFormatPr baseColWidth="10" defaultColWidth="9.1640625" defaultRowHeight="13" x14ac:dyDescent="0.15"/>
  <cols>
    <col min="1" max="1" width="9.1640625" style="32"/>
    <col min="2" max="2" width="113.5" style="33" customWidth="1"/>
    <col min="3" max="3" width="9.1640625" style="34"/>
    <col min="4" max="4" width="36.83203125" style="34" customWidth="1"/>
    <col min="5" max="16384" width="9.1640625" style="34"/>
  </cols>
  <sheetData>
    <row r="1" spans="1:4" x14ac:dyDescent="0.15">
      <c r="A1" s="35"/>
      <c r="B1" s="36" t="s">
        <v>103</v>
      </c>
    </row>
    <row r="2" spans="1:4" ht="39" x14ac:dyDescent="0.15">
      <c r="A2" s="35">
        <v>1</v>
      </c>
      <c r="B2" s="37" t="s">
        <v>104</v>
      </c>
    </row>
    <row r="3" spans="1:4" x14ac:dyDescent="0.15">
      <c r="A3" s="35">
        <v>2</v>
      </c>
      <c r="B3" s="37" t="s">
        <v>105</v>
      </c>
    </row>
    <row r="4" spans="1:4" ht="39" x14ac:dyDescent="0.15">
      <c r="A4" s="35">
        <v>3</v>
      </c>
      <c r="B4" s="37" t="s">
        <v>106</v>
      </c>
    </row>
    <row r="5" spans="1:4" ht="403" x14ac:dyDescent="0.15">
      <c r="A5" s="35">
        <v>4</v>
      </c>
      <c r="B5" s="37" t="s">
        <v>107</v>
      </c>
      <c r="D5" s="38" t="s">
        <v>108</v>
      </c>
    </row>
    <row r="6" spans="1:4" ht="91" x14ac:dyDescent="0.15">
      <c r="A6" s="35">
        <v>5</v>
      </c>
      <c r="B6" s="37" t="s">
        <v>109</v>
      </c>
    </row>
    <row r="7" spans="1:4" ht="234" x14ac:dyDescent="0.15">
      <c r="A7" s="35">
        <v>6</v>
      </c>
      <c r="B7" s="37" t="s">
        <v>110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8.5" defaultRowHeight="13" x14ac:dyDescent="0.15"/>
  <cols>
    <col min="1" max="16384" width="8.5" style="5"/>
  </cols>
  <sheetData>
    <row r="1" spans="1:1" x14ac:dyDescent="0.15">
      <c r="A1" s="5" t="s">
        <v>24</v>
      </c>
    </row>
    <row r="2" spans="1:1" x14ac:dyDescent="0.15">
      <c r="A2" s="5" t="s">
        <v>29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J65536"/>
    </sheetView>
  </sheetViews>
  <sheetFormatPr baseColWidth="10" defaultColWidth="8.5" defaultRowHeight="13" x14ac:dyDescent="0.15"/>
  <cols>
    <col min="1" max="16384" width="8.5" style="5"/>
  </cols>
  <sheetData>
    <row r="1" spans="1:1" x14ac:dyDescent="0.15">
      <c r="A1" s="5">
        <v>0</v>
      </c>
    </row>
    <row r="2" spans="1:1" x14ac:dyDescent="0.15">
      <c r="A2" s="5">
        <v>0.2</v>
      </c>
    </row>
    <row r="3" spans="1:1" x14ac:dyDescent="0.15">
      <c r="A3" s="5">
        <v>0.25</v>
      </c>
    </row>
    <row r="4" spans="1:1" x14ac:dyDescent="0.15">
      <c r="A4" s="5">
        <v>0.33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J65536"/>
    </sheetView>
  </sheetViews>
  <sheetFormatPr baseColWidth="10" defaultColWidth="8.5" defaultRowHeight="13" x14ac:dyDescent="0.15"/>
  <cols>
    <col min="1" max="16384" width="8.5" style="5"/>
  </cols>
  <sheetData>
    <row r="1" spans="1:1" x14ac:dyDescent="0.15">
      <c r="A1" s="5" t="s">
        <v>23</v>
      </c>
    </row>
    <row r="2" spans="1:1" x14ac:dyDescent="0.15">
      <c r="A2" s="5" t="s">
        <v>111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 2</vt:lpstr>
      <vt:lpstr>complete results log</vt:lpstr>
      <vt:lpstr>summary results</vt:lpstr>
      <vt:lpstr>notes for use</vt:lpstr>
      <vt:lpstr>Sheet4</vt:lpstr>
      <vt:lpstr>Sheet5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Microsoft Office User</cp:lastModifiedBy>
  <cp:revision/>
  <dcterms:created xsi:type="dcterms:W3CDTF">2015-09-20T22:06:54Z</dcterms:created>
  <dcterms:modified xsi:type="dcterms:W3CDTF">2017-04-11T20:35:58Z</dcterms:modified>
  <cp:category/>
  <cp:contentStatus/>
</cp:coreProperties>
</file>