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29 jan to 26 feb" sheetId="1" r:id="rId1"/>
    <sheet name="daily totals" sheetId="2" r:id="rId2"/>
  </sheets>
  <definedNames>
    <definedName name="_xlnm._FilterDatabase" localSheetId="0" hidden="1">'29 jan to 26 feb'!$A$1:$J$899</definedName>
  </definedNames>
  <calcPr fullCalcOnLoad="1"/>
</workbook>
</file>

<file path=xl/sharedStrings.xml><?xml version="1.0" encoding="utf-8"?>
<sst xmlns="http://schemas.openxmlformats.org/spreadsheetml/2006/main" count="4452" uniqueCount="1537">
  <si>
    <t>Market</t>
  </si>
  <si>
    <t>Selection</t>
  </si>
  <si>
    <t>Bid type</t>
  </si>
  <si>
    <t>Profit/Loss(GBP)</t>
  </si>
  <si>
    <t>Back</t>
  </si>
  <si>
    <t>5.29</t>
  </si>
  <si>
    <t>4.9</t>
  </si>
  <si>
    <t>Queen Of Skies</t>
  </si>
  <si>
    <t>3.15</t>
  </si>
  <si>
    <t>4.1</t>
  </si>
  <si>
    <t>8</t>
  </si>
  <si>
    <t>Star Up In The Sky</t>
  </si>
  <si>
    <t>4.3</t>
  </si>
  <si>
    <t>Alpha Tauri</t>
  </si>
  <si>
    <t>4.7</t>
  </si>
  <si>
    <t>4.79</t>
  </si>
  <si>
    <t>10</t>
  </si>
  <si>
    <t>3.85</t>
  </si>
  <si>
    <t>12.01</t>
  </si>
  <si>
    <t>4.6</t>
  </si>
  <si>
    <t>4.82</t>
  </si>
  <si>
    <t>3.44</t>
  </si>
  <si>
    <t>3.35</t>
  </si>
  <si>
    <t>6.8</t>
  </si>
  <si>
    <t>GB / Kemp 26th Feb / 20:20 1m Hcap</t>
  </si>
  <si>
    <t>Hill Of Dreams</t>
  </si>
  <si>
    <t>18.62</t>
  </si>
  <si>
    <t>Safwaan</t>
  </si>
  <si>
    <t>14.2</t>
  </si>
  <si>
    <t>First Class</t>
  </si>
  <si>
    <t>10.89</t>
  </si>
  <si>
    <t>Self Employed</t>
  </si>
  <si>
    <t>3.95</t>
  </si>
  <si>
    <t>Spirit Of Gondree</t>
  </si>
  <si>
    <t>5.9</t>
  </si>
  <si>
    <t>GB / Kemp 26th Feb / 19:50 1m Cond Stks</t>
  </si>
  <si>
    <t>The Rectifier</t>
  </si>
  <si>
    <t>7.44</t>
  </si>
  <si>
    <t>1.29</t>
  </si>
  <si>
    <t>Georgian Bay</t>
  </si>
  <si>
    <t>6.07</t>
  </si>
  <si>
    <t>Dont Call Me</t>
  </si>
  <si>
    <t>9.24</t>
  </si>
  <si>
    <t>GB / Kemp 26th Feb / 19:20 1m Mdn Stks</t>
  </si>
  <si>
    <t>Bobby Benton</t>
  </si>
  <si>
    <t>6.95</t>
  </si>
  <si>
    <t>Born In Bombay</t>
  </si>
  <si>
    <t>1.81</t>
  </si>
  <si>
    <t>GB / Kemp 26th Feb / 18:50 1m4f Hcap</t>
  </si>
  <si>
    <t>Maison Brillet</t>
  </si>
  <si>
    <t>8.23</t>
  </si>
  <si>
    <t>Watt Broderick</t>
  </si>
  <si>
    <t>4.34</t>
  </si>
  <si>
    <t>GB / Kemp 26th Feb / 18:20 6f Hcap</t>
  </si>
  <si>
    <t>Daring Dragon</t>
  </si>
  <si>
    <t>6.09</t>
  </si>
  <si>
    <t>GB / Kemp 26th Feb / 17:50 6f Hcap</t>
  </si>
  <si>
    <t>Coiste Bodhar</t>
  </si>
  <si>
    <t>11.42</t>
  </si>
  <si>
    <t>Wedgewood Estates</t>
  </si>
  <si>
    <t>4.2</t>
  </si>
  <si>
    <t>GB / Kemp 26th Feb / 17:20 1m2f Hcap</t>
  </si>
  <si>
    <t>Squire Osbaldeston</t>
  </si>
  <si>
    <t>3</t>
  </si>
  <si>
    <t>GB / Ling 26th Feb / 17:10 2m NHF</t>
  </si>
  <si>
    <t>Ellins Tower</t>
  </si>
  <si>
    <t>5.2</t>
  </si>
  <si>
    <t>GB / Winc 26th Feb / 16:50 2m5f Hunt Chs</t>
  </si>
  <si>
    <t>Picaroon</t>
  </si>
  <si>
    <t>3.52</t>
  </si>
  <si>
    <t>GB / Bang 26th Feb / 16:30 2m4f Hcap Hrd</t>
  </si>
  <si>
    <t>Flemensmix</t>
  </si>
  <si>
    <t>6.67</t>
  </si>
  <si>
    <t>GB / Winc 26th Feb / 16:20 2m Hcap Hrd</t>
  </si>
  <si>
    <t>Un Bleu A Laam</t>
  </si>
  <si>
    <t>8.6</t>
  </si>
  <si>
    <t>GB / Ling 26th Feb / 16:10 2m NHF</t>
  </si>
  <si>
    <t>Alfraamsey</t>
  </si>
  <si>
    <t>3.53</t>
  </si>
  <si>
    <t>Earls Quarter</t>
  </si>
  <si>
    <t>GB / Bang 26th Feb / 16:00 3m Hcap Chs</t>
  </si>
  <si>
    <t>Presence Felt</t>
  </si>
  <si>
    <t>8.8</t>
  </si>
  <si>
    <t>Incentivise</t>
  </si>
  <si>
    <t>7.19</t>
  </si>
  <si>
    <t>GB / Winc 26th Feb / 15:20 2m5f Hcap Chs</t>
  </si>
  <si>
    <t>Vif Argent</t>
  </si>
  <si>
    <t>3.45</t>
  </si>
  <si>
    <t>GB / Bang 26th Feb / 15:00 2m1f Nov Hcap Chs</t>
  </si>
  <si>
    <t>Ortolan</t>
  </si>
  <si>
    <t>4.73</t>
  </si>
  <si>
    <t>GB / Winc 26th Feb / 14:50 2m6f Hcap Hrd</t>
  </si>
  <si>
    <t>Ctappers</t>
  </si>
  <si>
    <t>17</t>
  </si>
  <si>
    <t>Mystic Appeal</t>
  </si>
  <si>
    <t>4.67</t>
  </si>
  <si>
    <t>Minella Gathering</t>
  </si>
  <si>
    <t>5</t>
  </si>
  <si>
    <t>GB / Winc 26th Feb / 14:20 2m6f Nov Hrd</t>
  </si>
  <si>
    <t>Young Cheddar</t>
  </si>
  <si>
    <t>8.02</t>
  </si>
  <si>
    <t>GB / Ling 26th Feb / 14:10 2m NHF</t>
  </si>
  <si>
    <t>Ginger Fizz</t>
  </si>
  <si>
    <t>2.32</t>
  </si>
  <si>
    <t>3.3</t>
  </si>
  <si>
    <t>GB / Catt 25th Feb / 17:20 2m Mdn NHF</t>
  </si>
  <si>
    <t>Serenity Now</t>
  </si>
  <si>
    <t>GB / Ling 25th Feb / 17:00 1m2f Hcap</t>
  </si>
  <si>
    <t>Ventura Reef</t>
  </si>
  <si>
    <t>3.81</t>
  </si>
  <si>
    <t>Duly Acclaimed</t>
  </si>
  <si>
    <t>GB / Catt 25th Feb / 16:50 2m3f Nov Hrd</t>
  </si>
  <si>
    <t>Dream Mistress</t>
  </si>
  <si>
    <t>17.51</t>
  </si>
  <si>
    <t>GB / Leic 25th Feb / 16:40 2m4f Hcap Chs</t>
  </si>
  <si>
    <t>Got Attitude</t>
  </si>
  <si>
    <t>22.09</t>
  </si>
  <si>
    <t>Egypt Mill Spirit</t>
  </si>
  <si>
    <t>8.28</t>
  </si>
  <si>
    <t>Lord Landen</t>
  </si>
  <si>
    <t>1.52</t>
  </si>
  <si>
    <t>Carpincho</t>
  </si>
  <si>
    <t>4.69</t>
  </si>
  <si>
    <t>GB / Ling 25th Feb / 16:30 2m Hcap</t>
  </si>
  <si>
    <t>Cabuchon</t>
  </si>
  <si>
    <t>7.41</t>
  </si>
  <si>
    <t>Peachez</t>
  </si>
  <si>
    <t>11</t>
  </si>
  <si>
    <t>Kings Request</t>
  </si>
  <si>
    <t>2.82</t>
  </si>
  <si>
    <t>GB / Catt 25th Feb / 16:20 3m1f Hcap Hrd</t>
  </si>
  <si>
    <t>Qoubilai</t>
  </si>
  <si>
    <t>Welsh Bard</t>
  </si>
  <si>
    <t>8.63</t>
  </si>
  <si>
    <t>Feast Of Fire</t>
  </si>
  <si>
    <t>10.29</t>
  </si>
  <si>
    <t>Pierrers Bounty</t>
  </si>
  <si>
    <t>8.55</t>
  </si>
  <si>
    <t>Carmela Maria</t>
  </si>
  <si>
    <t>9.71</t>
  </si>
  <si>
    <t>GB / Ling 25th Feb / 16:00 7f Mdn Stks</t>
  </si>
  <si>
    <t>Chantrea</t>
  </si>
  <si>
    <t>2.13</t>
  </si>
  <si>
    <t>GB / Catt 25th Feb / 15:50 2m Hcap Chs</t>
  </si>
  <si>
    <t>Mister Stickler</t>
  </si>
  <si>
    <t>19.04</t>
  </si>
  <si>
    <t>Turf Trivia</t>
  </si>
  <si>
    <t>11.32</t>
  </si>
  <si>
    <t>GB / Leic 25th Feb / 15:40 2m7f Nov Chs</t>
  </si>
  <si>
    <t>Miss Milborne</t>
  </si>
  <si>
    <t>3.74</t>
  </si>
  <si>
    <t>Keltic Rhythm</t>
  </si>
  <si>
    <t>8.35</t>
  </si>
  <si>
    <t>GB / Ling 25th Feb / 15:30 7f Hcap</t>
  </si>
  <si>
    <t>Warbond</t>
  </si>
  <si>
    <t>10.45</t>
  </si>
  <si>
    <t>GB / Catt 25th Feb / 15:20 2m Mdn Hrd</t>
  </si>
  <si>
    <t>Kolonel Kirkup</t>
  </si>
  <si>
    <t>GB / Ling 25th Feb / 15:00 6f Mdn Stks</t>
  </si>
  <si>
    <t>Lindart</t>
  </si>
  <si>
    <t>3.76</t>
  </si>
  <si>
    <t>GB / Catt 25th Feb / 14:50 2m3f Hcap Hrd</t>
  </si>
  <si>
    <t>Cumbrian Farmer</t>
  </si>
  <si>
    <t>8.69</t>
  </si>
  <si>
    <t>Kyles Faith</t>
  </si>
  <si>
    <t>3.13</t>
  </si>
  <si>
    <t>Blue Sea Of Ibrox</t>
  </si>
  <si>
    <t>17.5</t>
  </si>
  <si>
    <t>GB / Leic 25th Feb / 14:40 2m4f Nov Hcap Chs</t>
  </si>
  <si>
    <t>Wah Wah Taysee</t>
  </si>
  <si>
    <t>5.92</t>
  </si>
  <si>
    <t>Lord Fox</t>
  </si>
  <si>
    <t>5.97</t>
  </si>
  <si>
    <t>No Through Road</t>
  </si>
  <si>
    <t>8.58</t>
  </si>
  <si>
    <t>Riddlestown</t>
  </si>
  <si>
    <t>19.27</t>
  </si>
  <si>
    <t>GB / Ling 25th Feb / 14:30 1m2f Sell Stks</t>
  </si>
  <si>
    <t>Previous Acclaim</t>
  </si>
  <si>
    <t>7.54</t>
  </si>
  <si>
    <t>GB / Leic 25th Feb / 14:10 2m7f Hcap Chs</t>
  </si>
  <si>
    <t>Epee Celeste</t>
  </si>
  <si>
    <t>7.11</t>
  </si>
  <si>
    <t>Chasers Chance</t>
  </si>
  <si>
    <t>8.4</t>
  </si>
  <si>
    <t>My Silver Lilly</t>
  </si>
  <si>
    <t>15.48</t>
  </si>
  <si>
    <t>GB / Ling 25th Feb / 14:00 1m2f Hcap</t>
  </si>
  <si>
    <t>Indian Violet</t>
  </si>
  <si>
    <t>11.28</t>
  </si>
  <si>
    <t>3.1</t>
  </si>
  <si>
    <t>GB / Wolv 24th Feb / 18:00 1m Hcap</t>
  </si>
  <si>
    <t>Dividend Dan</t>
  </si>
  <si>
    <t>15.68</t>
  </si>
  <si>
    <t>Polar Forest</t>
  </si>
  <si>
    <t>6.13</t>
  </si>
  <si>
    <t>GB / Wolv 24th Feb / 17:30 1m Mdn Stks</t>
  </si>
  <si>
    <t>Coillte Cailin</t>
  </si>
  <si>
    <t>2.15</t>
  </si>
  <si>
    <t>GB / Plump 24th Feb / 17:10 2m2f NHF</t>
  </si>
  <si>
    <t>Vesuvhill</t>
  </si>
  <si>
    <t>5.6</t>
  </si>
  <si>
    <t>GB / Wolv 24th Feb / 17:00 1m1f Mdn Stks</t>
  </si>
  <si>
    <t>Rose Kazan</t>
  </si>
  <si>
    <t>Arantes</t>
  </si>
  <si>
    <t>1.88</t>
  </si>
  <si>
    <t>GB / Muss 24th Feb / 16:50 2m Nov Hrd</t>
  </si>
  <si>
    <t>Be My Present</t>
  </si>
  <si>
    <t>4</t>
  </si>
  <si>
    <t>GB / Plump 24th Feb / 16:40 2m5f Hcap Hrd</t>
  </si>
  <si>
    <t>Niki Royal</t>
  </si>
  <si>
    <t>11.71</t>
  </si>
  <si>
    <t>Barton Rose</t>
  </si>
  <si>
    <t>3.9</t>
  </si>
  <si>
    <t>Free Falling</t>
  </si>
  <si>
    <t>5.61</t>
  </si>
  <si>
    <t>Marie Deja La</t>
  </si>
  <si>
    <t>GB / Wolv 24th Feb / 16:30 1m1f Hcap</t>
  </si>
  <si>
    <t>Honey Of A Kitten</t>
  </si>
  <si>
    <t>GB / Muss 24th Feb / 16:20 2m4f Hcap Hrd</t>
  </si>
  <si>
    <t>Mrs Grass</t>
  </si>
  <si>
    <t>31.99</t>
  </si>
  <si>
    <t>GB / Plump 24th Feb / 16:10 3m1f Hcap Hrd</t>
  </si>
  <si>
    <t>Landerbee</t>
  </si>
  <si>
    <t>10.54</t>
  </si>
  <si>
    <t>Strange Bird</t>
  </si>
  <si>
    <t>6.05</t>
  </si>
  <si>
    <t>GB / Wolv 24th Feb / 16:00 1m4f Hcap</t>
  </si>
  <si>
    <t>Doldrums</t>
  </si>
  <si>
    <t>2.41</t>
  </si>
  <si>
    <t>GB / Plump 24th Feb / 15:40 3m2f Hcap Chs</t>
  </si>
  <si>
    <t>According To Them</t>
  </si>
  <si>
    <t>13</t>
  </si>
  <si>
    <t>GB / Wolv 24th Feb / 15:30 6f Mdn Stks</t>
  </si>
  <si>
    <t>Sorry Saeed</t>
  </si>
  <si>
    <t>7.6</t>
  </si>
  <si>
    <t>Brownsville</t>
  </si>
  <si>
    <t>2.93</t>
  </si>
  <si>
    <t>GB / Muss 24th Feb / 15:20 2m Hcap Hrd</t>
  </si>
  <si>
    <t>Tom Wade</t>
  </si>
  <si>
    <t>12.46</t>
  </si>
  <si>
    <t>Bellgrove</t>
  </si>
  <si>
    <t>5.96</t>
  </si>
  <si>
    <t>Dantes Frolic</t>
  </si>
  <si>
    <t>Cool Baranca</t>
  </si>
  <si>
    <t>13.64</t>
  </si>
  <si>
    <t>GB / Plump 24th Feb / 15:10 2m Hcap Hrd</t>
  </si>
  <si>
    <t>Regal One</t>
  </si>
  <si>
    <t>Tealissio</t>
  </si>
  <si>
    <t>4.25</t>
  </si>
  <si>
    <t>GB / Wolv 24th Feb / 15:00 5f Hcap</t>
  </si>
  <si>
    <t>Bapak Bangsawan</t>
  </si>
  <si>
    <t>2.16</t>
  </si>
  <si>
    <t>GB / Muss 24th Feb / 14:50 2m4f Hcap Chs</t>
  </si>
  <si>
    <t>Soul Angel</t>
  </si>
  <si>
    <t>5.99</t>
  </si>
  <si>
    <t>GB / Muss 24th Feb / 14:20 3m Hcap Hrd</t>
  </si>
  <si>
    <t>Silver Dragon</t>
  </si>
  <si>
    <t>6.42</t>
  </si>
  <si>
    <t>Highlander Ted</t>
  </si>
  <si>
    <t>10.53</t>
  </si>
  <si>
    <t>GB / Muss 24th Feb / 13:50 2m4f Mdn Hrd</t>
  </si>
  <si>
    <t>Katachenko</t>
  </si>
  <si>
    <t>2.67</t>
  </si>
  <si>
    <t>Isaacstown Lad</t>
  </si>
  <si>
    <t>5.89</t>
  </si>
  <si>
    <t>GB / Towc 23rd Feb / 14:30 2m Hcap Hrd</t>
  </si>
  <si>
    <t>Converti</t>
  </si>
  <si>
    <t>19.1</t>
  </si>
  <si>
    <t>Fidelor</t>
  </si>
  <si>
    <t>10.5</t>
  </si>
  <si>
    <t>Captain Sharpe</t>
  </si>
  <si>
    <t>14.25</t>
  </si>
  <si>
    <t>GB / Font 23rd Feb / 14:10 2m6f Nov Chs</t>
  </si>
  <si>
    <t>Lamb Or Cod</t>
  </si>
  <si>
    <t>3.4</t>
  </si>
  <si>
    <t>GB / Towc 23rd Feb / 14:00 3m Hcap Hrd</t>
  </si>
  <si>
    <t>Newton Thistle</t>
  </si>
  <si>
    <t>8.47</t>
  </si>
  <si>
    <t>Millers Reef</t>
  </si>
  <si>
    <t>6.2</t>
  </si>
  <si>
    <t>Blue Cove</t>
  </si>
  <si>
    <t>Earcomesthedream</t>
  </si>
  <si>
    <t>12.63</t>
  </si>
  <si>
    <t>GB / Ling 22nd Feb / 17:10 5f Hcap</t>
  </si>
  <si>
    <t>Fratellino</t>
  </si>
  <si>
    <t>7.31</t>
  </si>
  <si>
    <t>Diamond Charlie</t>
  </si>
  <si>
    <t>Taajub</t>
  </si>
  <si>
    <t>3.89</t>
  </si>
  <si>
    <t>GB / Chep 22nd Feb / 16:45 2m NHF</t>
  </si>
  <si>
    <t>Johns Luck</t>
  </si>
  <si>
    <t>12.5</t>
  </si>
  <si>
    <t>Rock On Rocky</t>
  </si>
  <si>
    <t>17.03</t>
  </si>
  <si>
    <t>GB / Ling 22nd Feb / 16:40 7f Hcap</t>
  </si>
  <si>
    <t>Two In The Pink</t>
  </si>
  <si>
    <t>14.72</t>
  </si>
  <si>
    <t>Marble Statuette</t>
  </si>
  <si>
    <t>5.24</t>
  </si>
  <si>
    <t>Angel Cake</t>
  </si>
  <si>
    <t>6.6</t>
  </si>
  <si>
    <t>Fab Lolly</t>
  </si>
  <si>
    <t>2.47</t>
  </si>
  <si>
    <t>GB / Newc 22nd Feb / 16:30 2m4f Hcap Chs</t>
  </si>
  <si>
    <t>Fentara</t>
  </si>
  <si>
    <t>4.09</t>
  </si>
  <si>
    <t>Gansey</t>
  </si>
  <si>
    <t>Sustainability</t>
  </si>
  <si>
    <t>6</t>
  </si>
  <si>
    <t>GB / Kemp 22nd Feb / 16:25 2m5f Hcap Hrd</t>
  </si>
  <si>
    <t>Royal Player</t>
  </si>
  <si>
    <t>3.42</t>
  </si>
  <si>
    <t>Minella On Line</t>
  </si>
  <si>
    <t>3.79</t>
  </si>
  <si>
    <t>GB / Chep 22nd Feb / 16:10 2m Hcap Chs</t>
  </si>
  <si>
    <t>Enchanting Smile</t>
  </si>
  <si>
    <t>8.57</t>
  </si>
  <si>
    <t>Hectors House</t>
  </si>
  <si>
    <t>GB / Ling 22nd Feb / 16:05 1m4f Mdn Stks</t>
  </si>
  <si>
    <t>Patronella</t>
  </si>
  <si>
    <t>5.01</t>
  </si>
  <si>
    <t>New Tarabela</t>
  </si>
  <si>
    <t>6.4</t>
  </si>
  <si>
    <t>Mbhali</t>
  </si>
  <si>
    <t>2.37</t>
  </si>
  <si>
    <t>GB / Newc 22nd Feb / 15:55 2m Nov Hrd</t>
  </si>
  <si>
    <t>Lyric Street</t>
  </si>
  <si>
    <t>Ride The Range</t>
  </si>
  <si>
    <t>5.59</t>
  </si>
  <si>
    <t>GB / Kemp 22nd Feb / 15:50 3m Hcap Chs</t>
  </si>
  <si>
    <t>Standing Ovation</t>
  </si>
  <si>
    <t>12.36</t>
  </si>
  <si>
    <t>GB / Chep 22nd Feb / 15:40 3m Hcap Hrd</t>
  </si>
  <si>
    <t>Awaywiththegreys</t>
  </si>
  <si>
    <t>15</t>
  </si>
  <si>
    <t>Ugly Bug</t>
  </si>
  <si>
    <t>Tidal Dance</t>
  </si>
  <si>
    <t>Buddy Bolero</t>
  </si>
  <si>
    <t>14.67</t>
  </si>
  <si>
    <t>GB / Ling 22nd Feb / 15:30 1m2f Listed</t>
  </si>
  <si>
    <t>Anaconda</t>
  </si>
  <si>
    <t>14.5</t>
  </si>
  <si>
    <t>Grandeur</t>
  </si>
  <si>
    <t>1.94</t>
  </si>
  <si>
    <t>GB / Newc 22nd Feb / 15:25 2m6f Nov Hrd</t>
  </si>
  <si>
    <t>Getabuzz</t>
  </si>
  <si>
    <t>5.14</t>
  </si>
  <si>
    <t>Ivy Gate</t>
  </si>
  <si>
    <t>5.5</t>
  </si>
  <si>
    <t>Romany Ryme</t>
  </si>
  <si>
    <t>GB / Chep 22nd Feb / 15:05 2m Hcap Chs</t>
  </si>
  <si>
    <t>Al Alfa</t>
  </si>
  <si>
    <t>Fago</t>
  </si>
  <si>
    <t>6.37</t>
  </si>
  <si>
    <t>Saved By John</t>
  </si>
  <si>
    <t>9.81</t>
  </si>
  <si>
    <t>GB / Newc 22nd Feb / 14:55 4m1f Hcap Chs</t>
  </si>
  <si>
    <t>Wyck Hill</t>
  </si>
  <si>
    <t>GB / Ling 22nd Feb / 14:50 7f Hcap</t>
  </si>
  <si>
    <t>Grey Mirage</t>
  </si>
  <si>
    <t>3.64</t>
  </si>
  <si>
    <t>GB / Kemp 22nd Feb / 14:40 2m4f Nov Chs</t>
  </si>
  <si>
    <t>Gods Own</t>
  </si>
  <si>
    <t>7.8</t>
  </si>
  <si>
    <t>GB / Chep 22nd Feb / 14:30 2m Hcap Hrd</t>
  </si>
  <si>
    <t>Alder Mairi</t>
  </si>
  <si>
    <t>4.5</t>
  </si>
  <si>
    <t>Swnymor</t>
  </si>
  <si>
    <t>5.26</t>
  </si>
  <si>
    <t>GB / Newc 22nd Feb / 14:20 2m Hcap Hrd</t>
  </si>
  <si>
    <t>Yorkist</t>
  </si>
  <si>
    <t>8.2</t>
  </si>
  <si>
    <t>GB / Ling 22nd Feb / 14:15 6f Hcap</t>
  </si>
  <si>
    <t>Glastonberry</t>
  </si>
  <si>
    <t>7.2</t>
  </si>
  <si>
    <t>Multitask</t>
  </si>
  <si>
    <t>GB / Kemp 22nd Feb / 14:05 2m Grd2 Hrd</t>
  </si>
  <si>
    <t>Activial</t>
  </si>
  <si>
    <t>GB / Chep 22nd Feb / 13:55 3m Hcap Chs</t>
  </si>
  <si>
    <t>Fourovakind</t>
  </si>
  <si>
    <t>6.38</t>
  </si>
  <si>
    <t>Ballylifen</t>
  </si>
  <si>
    <t>4.98</t>
  </si>
  <si>
    <t>GB / Newc 22nd Feb / 13:50 3m Nov Chs</t>
  </si>
  <si>
    <t>Pinerolo</t>
  </si>
  <si>
    <t>GB / Ling 22nd Feb / 13:45 6f Listed</t>
  </si>
  <si>
    <t>Tarooq</t>
  </si>
  <si>
    <t>7.3</t>
  </si>
  <si>
    <t>Hoof It</t>
  </si>
  <si>
    <t>6.66</t>
  </si>
  <si>
    <t>GB / Kemp 22nd Feb / 13:30 2m4f Hcap Chs</t>
  </si>
  <si>
    <t>Mics Delight</t>
  </si>
  <si>
    <t>11.97</t>
  </si>
  <si>
    <t>Brody Bleu</t>
  </si>
  <si>
    <t>15.5</t>
  </si>
  <si>
    <t>Ballinvarrig</t>
  </si>
  <si>
    <t>Present View</t>
  </si>
  <si>
    <t>3.54</t>
  </si>
  <si>
    <t>GB / Chep 22nd Feb / 13:20 2m4f Mdn Hrd</t>
  </si>
  <si>
    <t>Grey Earl</t>
  </si>
  <si>
    <t>12</t>
  </si>
  <si>
    <t>2.22</t>
  </si>
  <si>
    <t>3.08</t>
  </si>
  <si>
    <t>GB / Wolv 21st Feb / 20:30 1m1f Hcap</t>
  </si>
  <si>
    <t>Camachoice</t>
  </si>
  <si>
    <t>15.36</t>
  </si>
  <si>
    <t>Luv U Whatever</t>
  </si>
  <si>
    <t>7.18</t>
  </si>
  <si>
    <t>Appease</t>
  </si>
  <si>
    <t>4.55</t>
  </si>
  <si>
    <t>GB / Wolv 21st Feb / 20:00 1m Hcap</t>
  </si>
  <si>
    <t>Queen Aggie</t>
  </si>
  <si>
    <t>3.04</t>
  </si>
  <si>
    <t>Diletta Tommasa</t>
  </si>
  <si>
    <t>GB / Wolv 21st Feb / 19:30 1m Mdn Stks</t>
  </si>
  <si>
    <t>Three Cliffs</t>
  </si>
  <si>
    <t>2.62</t>
  </si>
  <si>
    <t>GB / Wolv 21st Feb / 19:00 1m6f Hcap</t>
  </si>
  <si>
    <t>Waving</t>
  </si>
  <si>
    <t>3.5</t>
  </si>
  <si>
    <t>Strandfield Bay</t>
  </si>
  <si>
    <t>12.79</t>
  </si>
  <si>
    <t>Uncle Bernie</t>
  </si>
  <si>
    <t>4.85</t>
  </si>
  <si>
    <t>Pinotage</t>
  </si>
  <si>
    <t>GB / Wolv 21st Feb / 18:30 5f Hcap</t>
  </si>
  <si>
    <t>Master Of Disguise</t>
  </si>
  <si>
    <t>Spray Tan</t>
  </si>
  <si>
    <t>13.96</t>
  </si>
  <si>
    <t>GB / Wolv 21st Feb / 18:00 5f Hcap</t>
  </si>
  <si>
    <t>Flow Chart</t>
  </si>
  <si>
    <t>3.65</t>
  </si>
  <si>
    <t>GB / Wolv 21st Feb / 17:30 6f Hcap</t>
  </si>
  <si>
    <t>Lucky Mark</t>
  </si>
  <si>
    <t>GB / Warw 21st Feb / 17:10 2m NHF</t>
  </si>
  <si>
    <t>Native Princess</t>
  </si>
  <si>
    <t>GB / Ling 21st Feb / 17:00 1m2f Hcap</t>
  </si>
  <si>
    <t>Waveguide</t>
  </si>
  <si>
    <t>2.9</t>
  </si>
  <si>
    <t>Candy Kitten</t>
  </si>
  <si>
    <t>2.66</t>
  </si>
  <si>
    <t>GB / Extr 21st Feb / 16:50 3m Hcap Chs</t>
  </si>
  <si>
    <t>Shaking Hands</t>
  </si>
  <si>
    <t>9.98</t>
  </si>
  <si>
    <t>Ringa Bay</t>
  </si>
  <si>
    <t>9.85</t>
  </si>
  <si>
    <t>Billy Dutton</t>
  </si>
  <si>
    <t>4.54</t>
  </si>
  <si>
    <t>Supreme Bob</t>
  </si>
  <si>
    <t>14.81</t>
  </si>
  <si>
    <t>GB / Warw 21st Feb / 16:40 3m5f Hcap Chs</t>
  </si>
  <si>
    <t>Alderluck</t>
  </si>
  <si>
    <t>6.3</t>
  </si>
  <si>
    <t>Loughalder</t>
  </si>
  <si>
    <t>9.47</t>
  </si>
  <si>
    <t>Bally Sands</t>
  </si>
  <si>
    <t>3.8</t>
  </si>
  <si>
    <t>Musical Wedge</t>
  </si>
  <si>
    <t>20.11</t>
  </si>
  <si>
    <t>GB / Ling 21st Feb / 16:30 1m Hcap</t>
  </si>
  <si>
    <t>Gabrials Wawa</t>
  </si>
  <si>
    <t>22.17</t>
  </si>
  <si>
    <t>Ifan</t>
  </si>
  <si>
    <t>10.2</t>
  </si>
  <si>
    <t>Club House</t>
  </si>
  <si>
    <t>3.37</t>
  </si>
  <si>
    <t>GB / Extr 21st Feb / 16:20 3m Hcap Chs</t>
  </si>
  <si>
    <t>The Italian Yob</t>
  </si>
  <si>
    <t>5.1</t>
  </si>
  <si>
    <t>Dark Glacier</t>
  </si>
  <si>
    <t>9.4</t>
  </si>
  <si>
    <t>GB / Warw 21st Feb / 16:10 2m Juv Hrd</t>
  </si>
  <si>
    <t>Haatefina</t>
  </si>
  <si>
    <t>After Eight Sivola</t>
  </si>
  <si>
    <t>5.81</t>
  </si>
  <si>
    <t>Amoruccio</t>
  </si>
  <si>
    <t>23.41</t>
  </si>
  <si>
    <t>GB / Ling 21st Feb / 16:00 7f Hcap</t>
  </si>
  <si>
    <t>Forceful Appeal</t>
  </si>
  <si>
    <t>4.17</t>
  </si>
  <si>
    <t>Pearl Nation</t>
  </si>
  <si>
    <t>5.53</t>
  </si>
  <si>
    <t>GB / Warw 21st Feb / 15:40 2m4f Hcap Chs</t>
  </si>
  <si>
    <t>Uxizandre</t>
  </si>
  <si>
    <t>Persian Snow</t>
  </si>
  <si>
    <t>No Planning</t>
  </si>
  <si>
    <t>GB / Ling 21st Feb / 15:30 6f Hcap</t>
  </si>
  <si>
    <t>Seamster</t>
  </si>
  <si>
    <t>3.25</t>
  </si>
  <si>
    <t>Consistant</t>
  </si>
  <si>
    <t>7.78</t>
  </si>
  <si>
    <t>West Leake</t>
  </si>
  <si>
    <t>9.88</t>
  </si>
  <si>
    <t>Ghost Train</t>
  </si>
  <si>
    <t>3.56</t>
  </si>
  <si>
    <t>GB / Extr 21st Feb / 15:20 2m7f Hcap Hrd</t>
  </si>
  <si>
    <t>Old Tricks</t>
  </si>
  <si>
    <t>11.5</t>
  </si>
  <si>
    <t>Storm Alert</t>
  </si>
  <si>
    <t>Virginia Ash</t>
  </si>
  <si>
    <t>8.73</t>
  </si>
  <si>
    <t>GB / Warw 21st Feb / 15:10 3m Hcap Chs</t>
  </si>
  <si>
    <t>Cheat The Cheater</t>
  </si>
  <si>
    <t>Getting Ready</t>
  </si>
  <si>
    <t>20.63</t>
  </si>
  <si>
    <t>GB / Ling 21st Feb / 15:00 6f Hcap</t>
  </si>
  <si>
    <t>Welsh Inlet</t>
  </si>
  <si>
    <t>Volito</t>
  </si>
  <si>
    <t>3.55</t>
  </si>
  <si>
    <t>GB / Ling 21st Feb / 14:30 1m4f Mdn Stks</t>
  </si>
  <si>
    <t>Song And Dance Man</t>
  </si>
  <si>
    <t>2.8</t>
  </si>
  <si>
    <t>GB / Extr 21st Feb / 14:20 2m3f Nov Hrd</t>
  </si>
  <si>
    <t>Liberty One</t>
  </si>
  <si>
    <t>13.29</t>
  </si>
  <si>
    <t>2.46</t>
  </si>
  <si>
    <t>GB / Wolv 20th Feb / 18:30 1m Hcap</t>
  </si>
  <si>
    <t>Benandonner</t>
  </si>
  <si>
    <t>4.33</t>
  </si>
  <si>
    <t>Eretara</t>
  </si>
  <si>
    <t>7.73</t>
  </si>
  <si>
    <t>Bond Artist</t>
  </si>
  <si>
    <t>GB / Wolv 20th Feb / 18:00 1m1f Hcap</t>
  </si>
  <si>
    <t>Sixties Queen</t>
  </si>
  <si>
    <t>15.7</t>
  </si>
  <si>
    <t>Shamiana</t>
  </si>
  <si>
    <t>12.22</t>
  </si>
  <si>
    <t>Katmai River</t>
  </si>
  <si>
    <t>Tukitinyasok</t>
  </si>
  <si>
    <t>GB / Wolv 20th Feb / 17:30 1m Hcap</t>
  </si>
  <si>
    <t>Needless Shouting</t>
  </si>
  <si>
    <t>7</t>
  </si>
  <si>
    <t>Filament of Gold</t>
  </si>
  <si>
    <t>2.24</t>
  </si>
  <si>
    <t>GB / Hunt 20th Feb / 17:10 2m4f Hcap Hrd</t>
  </si>
  <si>
    <t>Ussee</t>
  </si>
  <si>
    <t>5.95</t>
  </si>
  <si>
    <t>Tenby Jewel</t>
  </si>
  <si>
    <t>13.89</t>
  </si>
  <si>
    <t>GB / Sedge 20th Feb / 17:00 2m1f NHF</t>
  </si>
  <si>
    <t>Tom Lamb</t>
  </si>
  <si>
    <t>8.83</t>
  </si>
  <si>
    <t>GB / Ayr 20th Feb / 16:50 2m Hcap Hrd</t>
  </si>
  <si>
    <t>Trucking Along</t>
  </si>
  <si>
    <t>4.45</t>
  </si>
  <si>
    <t>GB / Sedge 20th Feb / 16:30 2m Hcap Chs</t>
  </si>
  <si>
    <t>Orlittlebylittle</t>
  </si>
  <si>
    <t>7.64</t>
  </si>
  <si>
    <t>GB / Ayr 20th Feb / 16:20 3m1f Hcap Chs</t>
  </si>
  <si>
    <t>Knockgraffon King</t>
  </si>
  <si>
    <t>Mister Philson</t>
  </si>
  <si>
    <t>GB / Sedge 20th Feb / 16:00 3m3f Hcap Chs</t>
  </si>
  <si>
    <t>Bennys Well</t>
  </si>
  <si>
    <t>Gwladys Street</t>
  </si>
  <si>
    <t>4.8</t>
  </si>
  <si>
    <t>Rapidolyte De Ladalka</t>
  </si>
  <si>
    <t>9.8</t>
  </si>
  <si>
    <t>GB / Hunt 20th Feb / 15:40 2m4f Listed Hrd</t>
  </si>
  <si>
    <t>Spirit Of Shankly</t>
  </si>
  <si>
    <t>GB / Sedge 20th Feb / 15:30 2m4f Hcap Hrd</t>
  </si>
  <si>
    <t>Fairweather Friend</t>
  </si>
  <si>
    <t>3.05</t>
  </si>
  <si>
    <t>GB / Ayr 20th Feb / 15:20 2m Hcap Hrd</t>
  </si>
  <si>
    <t>Heurtevent</t>
  </si>
  <si>
    <t>Scimon Templar</t>
  </si>
  <si>
    <t>GB / Sedge 20th Feb / 15:00 2m4f Hcap Chs</t>
  </si>
  <si>
    <t>Sam Patch</t>
  </si>
  <si>
    <t>6.39</t>
  </si>
  <si>
    <t>Wave Breaker</t>
  </si>
  <si>
    <t>Alexander Oats</t>
  </si>
  <si>
    <t>6.78</t>
  </si>
  <si>
    <t>GB / Ayr 20th Feb / 14:50 2m5f Hcap Hrd</t>
  </si>
  <si>
    <t>Too Cool To Fool</t>
  </si>
  <si>
    <t>3.12</t>
  </si>
  <si>
    <t>Vinny Gambini</t>
  </si>
  <si>
    <t>8.95</t>
  </si>
  <si>
    <t>GB / Hunt 20th Feb / 14:40 2m4f Hcap Chs</t>
  </si>
  <si>
    <t>Hollow Blue Sky</t>
  </si>
  <si>
    <t>Todareistodo</t>
  </si>
  <si>
    <t>8.3</t>
  </si>
  <si>
    <t>GB / Ayr 20th Feb / 14:20 2m Mdn Hrd</t>
  </si>
  <si>
    <t>Frankies Promise</t>
  </si>
  <si>
    <t>3.23</t>
  </si>
  <si>
    <t>GB / Hunt 20th Feb / 14:10 2m Hcap Hrd</t>
  </si>
  <si>
    <t>Sportsreport</t>
  </si>
  <si>
    <t>16.41</t>
  </si>
  <si>
    <t>Tracking Time</t>
  </si>
  <si>
    <t>5.16</t>
  </si>
  <si>
    <t>Bold Adventure</t>
  </si>
  <si>
    <t>GB / Sedge 20th Feb / 14:00 2m1f Hcap Hrd</t>
  </si>
  <si>
    <t>Choisan</t>
  </si>
  <si>
    <t>3.62</t>
  </si>
  <si>
    <t>Persian Herald</t>
  </si>
  <si>
    <t>2.98</t>
  </si>
  <si>
    <t>GB / Kemp 19th Feb / 20:25 1m Mdn Stks</t>
  </si>
  <si>
    <t>The Silver Kebaya</t>
  </si>
  <si>
    <t>6.96</t>
  </si>
  <si>
    <t>GB / Kemp 19th Feb / 19:55 1m Hcap</t>
  </si>
  <si>
    <t>Basil Berry</t>
  </si>
  <si>
    <t>11.66</t>
  </si>
  <si>
    <t>Chinotto</t>
  </si>
  <si>
    <t>9.95</t>
  </si>
  <si>
    <t>Examiner</t>
  </si>
  <si>
    <t>1.91</t>
  </si>
  <si>
    <t>GB / Kemp 19th Feb / 19:25 6f Hcap</t>
  </si>
  <si>
    <t>Novellen Lad</t>
  </si>
  <si>
    <t>9.3</t>
  </si>
  <si>
    <t>Firmdecisions</t>
  </si>
  <si>
    <t>Palace Moon</t>
  </si>
  <si>
    <t>GB / Kemp 19th Feb / 18:55 2m Hcap</t>
  </si>
  <si>
    <t>Opus</t>
  </si>
  <si>
    <t>5.39</t>
  </si>
  <si>
    <t>Newtown Cross</t>
  </si>
  <si>
    <t>8.39</t>
  </si>
  <si>
    <t>Galiotto</t>
  </si>
  <si>
    <t>GB / Kemp 19th Feb / 18:25 2m Hcap</t>
  </si>
  <si>
    <t>Ogaritmo</t>
  </si>
  <si>
    <t>11.39</t>
  </si>
  <si>
    <t>Arashi</t>
  </si>
  <si>
    <t>Shalambar</t>
  </si>
  <si>
    <t>5.83</t>
  </si>
  <si>
    <t>Brave Helios</t>
  </si>
  <si>
    <t>GB / Kemp 19th Feb / 17:55 1m2f Hcap</t>
  </si>
  <si>
    <t>Triple Chocolate</t>
  </si>
  <si>
    <t>Commissar</t>
  </si>
  <si>
    <t>3.26</t>
  </si>
  <si>
    <t>GB / Kemp 19th Feb / 17:25 5f Hcap</t>
  </si>
  <si>
    <t>Sir Geoffrey</t>
  </si>
  <si>
    <t>11.59</t>
  </si>
  <si>
    <t>Roys Legacy</t>
  </si>
  <si>
    <t>3.77</t>
  </si>
  <si>
    <t>GB / Donc 19th Feb / 16:55 2m NHF</t>
  </si>
  <si>
    <t>Zeroeshadesofgrey</t>
  </si>
  <si>
    <t>GB / Ling 19th Feb / 16:35 1m2f Hcap</t>
  </si>
  <si>
    <t>Captain Mo</t>
  </si>
  <si>
    <t>Maxie T</t>
  </si>
  <si>
    <t>Masterpaver</t>
  </si>
  <si>
    <t>3.09</t>
  </si>
  <si>
    <t>GB / Donc 19th Feb / 16:25 3m2f Hunt Chs</t>
  </si>
  <si>
    <t>Marufo</t>
  </si>
  <si>
    <t>9.12</t>
  </si>
  <si>
    <t>GB / Ludl 19th Feb / 16:15 3m Hcap Chs</t>
  </si>
  <si>
    <t>Night Safe</t>
  </si>
  <si>
    <t>17.82</t>
  </si>
  <si>
    <t>Genny Wren</t>
  </si>
  <si>
    <t>Take The Mick</t>
  </si>
  <si>
    <t>3.32</t>
  </si>
  <si>
    <t>GB / Ling 19th Feb / 16:05 6f Hcap</t>
  </si>
  <si>
    <t>Major Crispies</t>
  </si>
  <si>
    <t>Drive On</t>
  </si>
  <si>
    <t>GB / Donc 19th Feb / 15:55 3m Hcap Hrd</t>
  </si>
  <si>
    <t>Shakalakaboomboom</t>
  </si>
  <si>
    <t>18.5</t>
  </si>
  <si>
    <t>GB / Ludl 19th Feb / 15:45 2m Hcap Hrd</t>
  </si>
  <si>
    <t>Hold Court</t>
  </si>
  <si>
    <t>GB / Ling 19th Feb / 15:35 6f Mdn Stks</t>
  </si>
  <si>
    <t>Monashka Bay</t>
  </si>
  <si>
    <t>GB / Donc 19th Feb / 15:25 3m Hcap Chs</t>
  </si>
  <si>
    <t>Burton Port</t>
  </si>
  <si>
    <t>Time For Rupert</t>
  </si>
  <si>
    <t>4.14</t>
  </si>
  <si>
    <t>Big Fella Thanks</t>
  </si>
  <si>
    <t>14</t>
  </si>
  <si>
    <t>GB / Ludl 19th Feb / 15:15 2m Hcap Chs</t>
  </si>
  <si>
    <t>Cooldine Run</t>
  </si>
  <si>
    <t>Moulin De La Croix</t>
  </si>
  <si>
    <t>9.62</t>
  </si>
  <si>
    <t>GB / Ling 19th Feb / 15:05 7f Hcap</t>
  </si>
  <si>
    <t>Barbary</t>
  </si>
  <si>
    <t>10.11</t>
  </si>
  <si>
    <t>GB / Donc 19th Feb / 14:50 2m Juv Hrd</t>
  </si>
  <si>
    <t>Ronaldinho</t>
  </si>
  <si>
    <t>5.8</t>
  </si>
  <si>
    <t>GB / Ludl 19th Feb / 14:40 2m5f Hcap Hrd</t>
  </si>
  <si>
    <t>Buckhorn Tom</t>
  </si>
  <si>
    <t>Still Believing</t>
  </si>
  <si>
    <t>10.51</t>
  </si>
  <si>
    <t>Market Option</t>
  </si>
  <si>
    <t>5.11</t>
  </si>
  <si>
    <t>Broadway Symphony</t>
  </si>
  <si>
    <t>10.24</t>
  </si>
  <si>
    <t>GB / Ling 19th Feb / 14:30 1m2f Claim Stks</t>
  </si>
  <si>
    <t>Casper Lee</t>
  </si>
  <si>
    <t>17.22</t>
  </si>
  <si>
    <t>GB / Ludl 19th Feb / 14:10 2m Mdn Hrd</t>
  </si>
  <si>
    <t>Nowweareseven</t>
  </si>
  <si>
    <t>13.87</t>
  </si>
  <si>
    <t>GB / Ling 19th Feb / 14:00 6f Hcap</t>
  </si>
  <si>
    <t>The Dancing Lord</t>
  </si>
  <si>
    <t>Greenhead High</t>
  </si>
  <si>
    <t>GB / Donc 19th Feb / 13:45 2m Nov Hrd</t>
  </si>
  <si>
    <t>Un Ace</t>
  </si>
  <si>
    <t>1.53</t>
  </si>
  <si>
    <t>Rhapando</t>
  </si>
  <si>
    <t>GB / Ling 19th Feb / 13:30 5f Claim Stks</t>
  </si>
  <si>
    <t>Come On Dave</t>
  </si>
  <si>
    <t>5.04</t>
  </si>
  <si>
    <t>2.42</t>
  </si>
  <si>
    <t>GB / Sthl 18th Feb / 17:10 1m Hcap</t>
  </si>
  <si>
    <t>Streethowlingmama</t>
  </si>
  <si>
    <t>GB / Weth 18th Feb / 17:00 2m NHF</t>
  </si>
  <si>
    <t>Presidential Lady</t>
  </si>
  <si>
    <t>11.85</t>
  </si>
  <si>
    <t>GB / Taun 18th Feb / 16:50 2m1f NHF</t>
  </si>
  <si>
    <t>Onenightinvienna</t>
  </si>
  <si>
    <t>6.04</t>
  </si>
  <si>
    <t>Millanisi Boy</t>
  </si>
  <si>
    <t>17.05</t>
  </si>
  <si>
    <t>GB / Sthl 18th Feb / 16:40 2m Claim Stks</t>
  </si>
  <si>
    <t>Hail Tiberius</t>
  </si>
  <si>
    <t>5.02</t>
  </si>
  <si>
    <t>GB / Sthl 18th Feb / 16:05 6f Sell Stks</t>
  </si>
  <si>
    <t>6.23</t>
  </si>
  <si>
    <t>GB / Sthl 18th Feb / 15:35 5f Hcap</t>
  </si>
  <si>
    <t>Under Approval</t>
  </si>
  <si>
    <t>10.64</t>
  </si>
  <si>
    <t>Expect</t>
  </si>
  <si>
    <t>2.14</t>
  </si>
  <si>
    <t>GB / Weth 18th Feb / 15:25 3m1f Hcap Chs</t>
  </si>
  <si>
    <t>Fill The Power</t>
  </si>
  <si>
    <t>Camden</t>
  </si>
  <si>
    <t>GB / Taun 18th Feb / 15:10 2m3f Hcap Hrd</t>
  </si>
  <si>
    <t>King Of Glory</t>
  </si>
  <si>
    <t>GB / Sthl 18th Feb / 15:00 1m3f Mdn Stks</t>
  </si>
  <si>
    <t>Turnbuckle</t>
  </si>
  <si>
    <t>GB / Weth 18th Feb / 14:50 2m6f Hcap Hrd</t>
  </si>
  <si>
    <t>Delightfully</t>
  </si>
  <si>
    <t>14.03</t>
  </si>
  <si>
    <t>Micro Mission</t>
  </si>
  <si>
    <t>11.96</t>
  </si>
  <si>
    <t>Brave Buck</t>
  </si>
  <si>
    <t>Stickleback</t>
  </si>
  <si>
    <t>6.33</t>
  </si>
  <si>
    <t>GB / Taun 18th Feb / 14:35 2m3f Nov Hrd</t>
  </si>
  <si>
    <t>Shanendou</t>
  </si>
  <si>
    <t>GB / Sthl 18th Feb / 14:25 1m4f Hcap</t>
  </si>
  <si>
    <t>Fire In Babylon</t>
  </si>
  <si>
    <t>3.93</t>
  </si>
  <si>
    <t>Travel</t>
  </si>
  <si>
    <t>3.41</t>
  </si>
  <si>
    <t>Samoset</t>
  </si>
  <si>
    <t>3.91</t>
  </si>
  <si>
    <t>GB / Weth 18th Feb / 14:15 2m6f Hcap Chs</t>
  </si>
  <si>
    <t>The Flaming Matron</t>
  </si>
  <si>
    <t>Lady Of Verona</t>
  </si>
  <si>
    <t>GB / Taun 18th Feb / 14:05 3m Hcap Hrd</t>
  </si>
  <si>
    <t>Landenstown Star</t>
  </si>
  <si>
    <t>Comical Red</t>
  </si>
  <si>
    <t>3.6</t>
  </si>
  <si>
    <t>GB / Sthl 18th Feb / 13:55 1m Hcap</t>
  </si>
  <si>
    <t>Silly Billy</t>
  </si>
  <si>
    <t>Raging Bear</t>
  </si>
  <si>
    <t>GB / Weth 18th Feb / 13:45 2m Hcap Hrd</t>
  </si>
  <si>
    <t>Shan Valley</t>
  </si>
  <si>
    <t>5.73</t>
  </si>
  <si>
    <t>Tom Sang</t>
  </si>
  <si>
    <t>GB / MrktR 16th Feb / 17:00 2m1f NHF</t>
  </si>
  <si>
    <t>Gone Forever</t>
  </si>
  <si>
    <t>6.74</t>
  </si>
  <si>
    <t>Monbeg Theatre</t>
  </si>
  <si>
    <t>3.22</t>
  </si>
  <si>
    <t>GB / MrktR 16th Feb / 16:30 2m3f Hcap Hrd</t>
  </si>
  <si>
    <t>Yazdi</t>
  </si>
  <si>
    <t>GB / MrktR 16th Feb / 15:55 3m Hcap Hrd</t>
  </si>
  <si>
    <t>Genstone Trail</t>
  </si>
  <si>
    <t>Join The Clan</t>
  </si>
  <si>
    <t>Theatrebar</t>
  </si>
  <si>
    <t>GB / MrktR 16th Feb / 15:20 2m1f Nov Hrd</t>
  </si>
  <si>
    <t>Lord Of Scotland</t>
  </si>
  <si>
    <t>GB / Kemp 16th Feb / 15:00 2m2f NHF</t>
  </si>
  <si>
    <t>Dawn Commander</t>
  </si>
  <si>
    <t>5.75</t>
  </si>
  <si>
    <t>GB / MrktR 16th Feb / 14:50 2m3f Hcap Hrd</t>
  </si>
  <si>
    <t>Rumble Of Thunder</t>
  </si>
  <si>
    <t>GB / MrktR 16th Feb / 14:20 2m1f Hcap Hrd</t>
  </si>
  <si>
    <t>Rosslyn Castle</t>
  </si>
  <si>
    <t>GB / MrktR 16th Feb / 13:50 2m5f Nov Hrd</t>
  </si>
  <si>
    <t>At Reception</t>
  </si>
  <si>
    <t>5.4</t>
  </si>
  <si>
    <t>Maison De Ville</t>
  </si>
  <si>
    <t>GB / Wolv 14th Feb / 20:05 7f Mdn Stks</t>
  </si>
  <si>
    <t>2.09</t>
  </si>
  <si>
    <t>GB / Wolv 14th Feb / 19:35 7f Hcap</t>
  </si>
  <si>
    <t>Joohaina</t>
  </si>
  <si>
    <t>9.27</t>
  </si>
  <si>
    <t>Captain Myles</t>
  </si>
  <si>
    <t>GB / Wolv 14th Feb / 19:05 1m4f Hcap</t>
  </si>
  <si>
    <t>Mazij</t>
  </si>
  <si>
    <t>Wilhana</t>
  </si>
  <si>
    <t>5.38</t>
  </si>
  <si>
    <t>Dazzling Valentine</t>
  </si>
  <si>
    <t>Adiynara</t>
  </si>
  <si>
    <t>19.5</t>
  </si>
  <si>
    <t>GB / Wolv 14th Feb / 18:35 1m4f Hcap</t>
  </si>
  <si>
    <t>Magika</t>
  </si>
  <si>
    <t>Like A Diamond</t>
  </si>
  <si>
    <t>GB / Wolv 14th Feb / 17:35 1m6f Hcap</t>
  </si>
  <si>
    <t>Helmsley Flyer</t>
  </si>
  <si>
    <t>5.37</t>
  </si>
  <si>
    <t>Blazing Desert</t>
  </si>
  <si>
    <t>8.84</t>
  </si>
  <si>
    <t>Tokyo Brown</t>
  </si>
  <si>
    <t>GB / Wolv 14th Feb / 17:05 5f Hcap</t>
  </si>
  <si>
    <t>Saffire Song</t>
  </si>
  <si>
    <t>Biscuiteer</t>
  </si>
  <si>
    <t>5.88</t>
  </si>
  <si>
    <t>Mighty Force</t>
  </si>
  <si>
    <t>Wiki Tiki</t>
  </si>
  <si>
    <t>3.2</t>
  </si>
  <si>
    <t>GB / Ling 14th Feb / 16:45 1m2f Mdn Stks</t>
  </si>
  <si>
    <t>Barye</t>
  </si>
  <si>
    <t>GB / Ling 14th Feb / 16:15 1m5f Hcap</t>
  </si>
  <si>
    <t>Grand Gold</t>
  </si>
  <si>
    <t>4.64</t>
  </si>
  <si>
    <t>GB / Fake 14th Feb / 15:55 2m5f Hunt Chs</t>
  </si>
  <si>
    <t>Lang Shining</t>
  </si>
  <si>
    <t>Earl Grez</t>
  </si>
  <si>
    <t>4.4</t>
  </si>
  <si>
    <t>GB / Ling 14th Feb / 15:40 6f Mdn Stks</t>
  </si>
  <si>
    <t>Duelling Dragon</t>
  </si>
  <si>
    <t>GB / Ling 14th Feb / 15:05 1m Hcap</t>
  </si>
  <si>
    <t>War of Art</t>
  </si>
  <si>
    <t>GB / Fake 14th Feb / 14:45 2m5f Hcap Chs</t>
  </si>
  <si>
    <t>Dashing George</t>
  </si>
  <si>
    <t>14.34</t>
  </si>
  <si>
    <t>GB / Ling 14th Feb / 14:30 7f Hcap</t>
  </si>
  <si>
    <t>Golden Desert</t>
  </si>
  <si>
    <t>6.89</t>
  </si>
  <si>
    <t>GB / Ling 14th Feb / 14:00 7f Claim Stks</t>
  </si>
  <si>
    <t>Jubilee Brig</t>
  </si>
  <si>
    <t>Mister Musicmaster</t>
  </si>
  <si>
    <t>4.77</t>
  </si>
  <si>
    <t>GB / Kemp 13th Feb / 20:10 7f Hcap</t>
  </si>
  <si>
    <t>Mill I Am</t>
  </si>
  <si>
    <t>Bussa</t>
  </si>
  <si>
    <t>4.72</t>
  </si>
  <si>
    <t>GB / Kemp 13th Feb / 19:40 2m Hcap</t>
  </si>
  <si>
    <t>Rasheed</t>
  </si>
  <si>
    <t>11.07</t>
  </si>
  <si>
    <t>Clerks Choice</t>
  </si>
  <si>
    <t>GB / Kemp 13th Feb / 19:10 1m4f Hcap</t>
  </si>
  <si>
    <t>Geeaitch</t>
  </si>
  <si>
    <t>6.9</t>
  </si>
  <si>
    <t>Ground Ginger</t>
  </si>
  <si>
    <t>GB / Kemp 13th Feb / 18:40 1m Hcap</t>
  </si>
  <si>
    <t>Bloodsweatandtears</t>
  </si>
  <si>
    <t>GB / Kemp 13th Feb / 18:10 1m Mdn Stks</t>
  </si>
  <si>
    <t>Ishiamber</t>
  </si>
  <si>
    <t>9.57</t>
  </si>
  <si>
    <t>Bishop of Ruscombe</t>
  </si>
  <si>
    <t>2.23</t>
  </si>
  <si>
    <t>GB / Kemp 13th Feb / 17:40 7f Hcap</t>
  </si>
  <si>
    <t>Alnoomaas</t>
  </si>
  <si>
    <t>Khajaaly</t>
  </si>
  <si>
    <t>7.5</t>
  </si>
  <si>
    <t>Shaolin</t>
  </si>
  <si>
    <t>2.69</t>
  </si>
  <si>
    <t>GB / Kemp 13th Feb / 17:10 6f Hcap</t>
  </si>
  <si>
    <t>Strategic Action</t>
  </si>
  <si>
    <t>9.33</t>
  </si>
  <si>
    <t>GB / Leic 13th Feb / 16:40 2m4f Hunt Chs</t>
  </si>
  <si>
    <t>Mister Teddy</t>
  </si>
  <si>
    <t>5.84</t>
  </si>
  <si>
    <t>GB / Leic 13th Feb / 16:10 2m7f Hcap Chs</t>
  </si>
  <si>
    <t>Knock A Hand</t>
  </si>
  <si>
    <t>5.77</t>
  </si>
  <si>
    <t>GB / Leic 13th Feb / 15:40 2m4f Hcap Chs</t>
  </si>
  <si>
    <t>Benefit Cut</t>
  </si>
  <si>
    <t>Noble Legend</t>
  </si>
  <si>
    <t>Cloudy Bob</t>
  </si>
  <si>
    <t>2.86</t>
  </si>
  <si>
    <t>GB / Kelso 13th Feb / 15:25 2m2f Hrd</t>
  </si>
  <si>
    <t>Doyly Carte</t>
  </si>
  <si>
    <t>Runswick Royal</t>
  </si>
  <si>
    <t>5.68</t>
  </si>
  <si>
    <t>Duke Of Navan</t>
  </si>
  <si>
    <t>3.33</t>
  </si>
  <si>
    <t>GB / Leic 13th Feb / 15:10 2m7f Hcap Chs</t>
  </si>
  <si>
    <t>9.2</t>
  </si>
  <si>
    <t>The Last Bridge</t>
  </si>
  <si>
    <t>Crescent Beach</t>
  </si>
  <si>
    <t>17.48</t>
  </si>
  <si>
    <t>GB / Kelso 13th Feb / 14:55 2m7f Hcap Chs</t>
  </si>
  <si>
    <t>Mister Marker</t>
  </si>
  <si>
    <t>9.46</t>
  </si>
  <si>
    <t>Ros Castle</t>
  </si>
  <si>
    <t>6.7</t>
  </si>
  <si>
    <t>Fiddlers Reel</t>
  </si>
  <si>
    <t>GB / Leic 13th Feb / 14:40 2m Hcap Chs</t>
  </si>
  <si>
    <t>Bin End</t>
  </si>
  <si>
    <t>5.56</t>
  </si>
  <si>
    <t>Dont Do Mondays</t>
  </si>
  <si>
    <t>Lord Navits</t>
  </si>
  <si>
    <t>GB / Leic 13th Feb / 14:10 2m Hcap Chs</t>
  </si>
  <si>
    <t>Stormhoek</t>
  </si>
  <si>
    <t>Little Jimmy</t>
  </si>
  <si>
    <t>4.61</t>
  </si>
  <si>
    <t>GB / Kelso 13th Feb / 13:55 2m Nov Hrd</t>
  </si>
  <si>
    <t>Master Red</t>
  </si>
  <si>
    <t>GB / Kemp 12th Feb / 20:15 6f Hcap</t>
  </si>
  <si>
    <t>New Rich</t>
  </si>
  <si>
    <t>6.44</t>
  </si>
  <si>
    <t>Climaxfortackle</t>
  </si>
  <si>
    <t>9.14</t>
  </si>
  <si>
    <t>GB / Kemp 12th Feb / 19:45 1m Hcap</t>
  </si>
  <si>
    <t>Tingle Tangle</t>
  </si>
  <si>
    <t>25.74</t>
  </si>
  <si>
    <t>GB / Kemp 12th Feb / 19:15 7f Hcap</t>
  </si>
  <si>
    <t>Light From Mars</t>
  </si>
  <si>
    <t>8.16</t>
  </si>
  <si>
    <t>GB / Kemp 12th Feb / 18:45 6f Hcap</t>
  </si>
  <si>
    <t>Dont Have It Then</t>
  </si>
  <si>
    <t>9.53</t>
  </si>
  <si>
    <t>1.71</t>
  </si>
  <si>
    <t>Spreadable</t>
  </si>
  <si>
    <t>3.97</t>
  </si>
  <si>
    <t>Bretherton</t>
  </si>
  <si>
    <t>2.44</t>
  </si>
  <si>
    <t>GB / Kemp 12th Feb / 18:15 5f Hcap</t>
  </si>
  <si>
    <t>Sandfrankskipsgo</t>
  </si>
  <si>
    <t>GB / Kemp 12th Feb / 17:45 1m2f Hcap</t>
  </si>
  <si>
    <t>My Manekineko</t>
  </si>
  <si>
    <t>Handsome Stranger</t>
  </si>
  <si>
    <t>15.72</t>
  </si>
  <si>
    <t>Raamz</t>
  </si>
  <si>
    <t>GB / Muss 12th Feb / 16:55 2m NHF</t>
  </si>
  <si>
    <t>Hurricane Hollow</t>
  </si>
  <si>
    <t>Drive The Bus</t>
  </si>
  <si>
    <t>17.19</t>
  </si>
  <si>
    <t>Apachee Prince</t>
  </si>
  <si>
    <t>GB / Ling 12th Feb / 16:45 1m Hcap</t>
  </si>
  <si>
    <t>Enriching</t>
  </si>
  <si>
    <t>Midnight Feast</t>
  </si>
  <si>
    <t>7.58</t>
  </si>
  <si>
    <t>GB / Ling 12th Feb / 16:15 1m2f Hcap</t>
  </si>
  <si>
    <t>Zaeem</t>
  </si>
  <si>
    <t>Sweet Marwell</t>
  </si>
  <si>
    <t>16.73</t>
  </si>
  <si>
    <t>Understory</t>
  </si>
  <si>
    <t>6.63</t>
  </si>
  <si>
    <t>GB / Muss 12th Feb / 15:50 2m Hcap Hrd</t>
  </si>
  <si>
    <t>Roman Flight</t>
  </si>
  <si>
    <t>6.29</t>
  </si>
  <si>
    <t>Figaro</t>
  </si>
  <si>
    <t>6.83</t>
  </si>
  <si>
    <t>Pas Trop Tard</t>
  </si>
  <si>
    <t>Town Mouse</t>
  </si>
  <si>
    <t>30.79</t>
  </si>
  <si>
    <t>GB / Ling 12th Feb / 15:40 1m5f Mdn Stks</t>
  </si>
  <si>
    <t>After The Storm</t>
  </si>
  <si>
    <t>Sash Of Honour</t>
  </si>
  <si>
    <t>6.99</t>
  </si>
  <si>
    <t>Conserve</t>
  </si>
  <si>
    <t>GB / Muss 12th Feb / 15:15 2m4f Hcap Hrd</t>
  </si>
  <si>
    <t>Ellistrin Belle</t>
  </si>
  <si>
    <t>20.08</t>
  </si>
  <si>
    <t>Seancill Oir</t>
  </si>
  <si>
    <t>GB / Ling 12th Feb / 15:05 2m Hcap</t>
  </si>
  <si>
    <t>GB / Muss 12th Feb / 14:40 2m4f Hcap Chs</t>
  </si>
  <si>
    <t>Lord Redsgirth</t>
  </si>
  <si>
    <t>12.37</t>
  </si>
  <si>
    <t>GB / Ling 12th Feb / 14:30 7f Mdn Stks</t>
  </si>
  <si>
    <t>Sleipnir</t>
  </si>
  <si>
    <t>GB / Ling 12th Feb / 14:00 1m2f Sell Stks</t>
  </si>
  <si>
    <t>Divine Rule</t>
  </si>
  <si>
    <t>22.18</t>
  </si>
  <si>
    <t>GB / Muss 12th Feb / 13:40 3m3f Hcap Chs</t>
  </si>
  <si>
    <t>Ballyvoneen</t>
  </si>
  <si>
    <t>Fog Patches</t>
  </si>
  <si>
    <t>15.79</t>
  </si>
  <si>
    <t>GB / Wolv 10th Feb / 17:30 7f Hcap</t>
  </si>
  <si>
    <t>Sweet Vintage</t>
  </si>
  <si>
    <t>Amazing Star</t>
  </si>
  <si>
    <t>5.63</t>
  </si>
  <si>
    <t>GB / Wolv 10th Feb / 17:00 1m Hcap</t>
  </si>
  <si>
    <t>Big Kenny</t>
  </si>
  <si>
    <t>9.93</t>
  </si>
  <si>
    <t>GB / Wolv 10th Feb / 16:30 1m1f Hcap</t>
  </si>
  <si>
    <t>Halfsin</t>
  </si>
  <si>
    <t>18.47</t>
  </si>
  <si>
    <t>Epic Battle</t>
  </si>
  <si>
    <t>GB / Wolv 10th Feb / 16:00 1m1f Hcap</t>
  </si>
  <si>
    <t>Big Baz</t>
  </si>
  <si>
    <t>2.35</t>
  </si>
  <si>
    <t>GB / Wolv 10th Feb / 15:30 1m4f Mdn</t>
  </si>
  <si>
    <t>Archive</t>
  </si>
  <si>
    <t>GB / Catt 10th Feb / 15:20 2m3f Hcap Hrd</t>
  </si>
  <si>
    <t>Jokers And Rogues</t>
  </si>
  <si>
    <t>8.29</t>
  </si>
  <si>
    <t>De Chissler</t>
  </si>
  <si>
    <t>7.07</t>
  </si>
  <si>
    <t>Right To Rule</t>
  </si>
  <si>
    <t>7.85</t>
  </si>
  <si>
    <t>GB / Catt 10th Feb / 14:50 3m1f Hcap Chs</t>
  </si>
  <si>
    <t>Alderbrook Lad</t>
  </si>
  <si>
    <t>GB / Wolv 10th Feb / 14:30 5f Hcap</t>
  </si>
  <si>
    <t>Rightcar</t>
  </si>
  <si>
    <t>5.49</t>
  </si>
  <si>
    <t>Dixie Gwalia</t>
  </si>
  <si>
    <t>13.5</t>
  </si>
  <si>
    <t>Play The Blues</t>
  </si>
  <si>
    <t>GB / Catt 10th Feb / 14:20 2m Hcap Hrd</t>
  </si>
  <si>
    <t>Hartside</t>
  </si>
  <si>
    <t>10.49</t>
  </si>
  <si>
    <t>Gold Show</t>
  </si>
  <si>
    <t>GB / Wolv 6th Feb / 20:00 7f Hcap</t>
  </si>
  <si>
    <t>Winterwell</t>
  </si>
  <si>
    <t>GB / Wolv 6th Feb / 19:30 6f Hcap</t>
  </si>
  <si>
    <t>Knockamany Bends</t>
  </si>
  <si>
    <t>GB / Wolv 6th Feb / 19:00 6f Hcap</t>
  </si>
  <si>
    <t>Crisis Averted</t>
  </si>
  <si>
    <t>7.32</t>
  </si>
  <si>
    <t>Lady Frances</t>
  </si>
  <si>
    <t>GB / Wolv 6th Feb / 18:30 5f Mdn Stks</t>
  </si>
  <si>
    <t>Three D Alexander</t>
  </si>
  <si>
    <t>1.3</t>
  </si>
  <si>
    <t>GB / Wolv 6th Feb / 18:00 1m Claim Stks</t>
  </si>
  <si>
    <t>Aint No Surprise</t>
  </si>
  <si>
    <t>Boogangoo</t>
  </si>
  <si>
    <t>GB / Wolv 6th Feb / 17:30 1m1f Hcap</t>
  </si>
  <si>
    <t>Elspeths Boy</t>
  </si>
  <si>
    <t>4.99</t>
  </si>
  <si>
    <t>Arlecchino</t>
  </si>
  <si>
    <t>2.95</t>
  </si>
  <si>
    <t>GB / Wolv 6th Feb / 17:00 1m1f Hcap</t>
  </si>
  <si>
    <t>Exceedexpectations</t>
  </si>
  <si>
    <t>GB / Donc 6th Feb / 16:40 2m Hcap Hrd</t>
  </si>
  <si>
    <t>Torgamah Lad</t>
  </si>
  <si>
    <t>Lean Burn</t>
  </si>
  <si>
    <t>Caught By Witness</t>
  </si>
  <si>
    <t>GB / Hunt 6th Feb / 16:30 2m NHF</t>
  </si>
  <si>
    <t>Molly Maid</t>
  </si>
  <si>
    <t>16.39</t>
  </si>
  <si>
    <t>GB / Donc 6th Feb / 16:10 2m3f Hcap Chs</t>
  </si>
  <si>
    <t>Shadows Lengthen</t>
  </si>
  <si>
    <t>Thunderstorm</t>
  </si>
  <si>
    <t>3.98</t>
  </si>
  <si>
    <t>GB / Donc 6th Feb / 15:35 3m Hcap Hrd</t>
  </si>
  <si>
    <t>Abruzzi</t>
  </si>
  <si>
    <t>8.04</t>
  </si>
  <si>
    <t>Everaard</t>
  </si>
  <si>
    <t>22.03</t>
  </si>
  <si>
    <t>GB / Hunt 6th Feb / 15:25 2m4f Hcap Hrd</t>
  </si>
  <si>
    <t>Vandross</t>
  </si>
  <si>
    <t>21.68</t>
  </si>
  <si>
    <t>GB / Donc 6th Feb / 15:00 3m Hcap Chs</t>
  </si>
  <si>
    <t>Mr Gardner</t>
  </si>
  <si>
    <t>10.17</t>
  </si>
  <si>
    <t>Howards Legacy</t>
  </si>
  <si>
    <t>7.62</t>
  </si>
  <si>
    <t>Golden Call</t>
  </si>
  <si>
    <t>GB / Hunt 6th Feb / 14:50 2m Juv Hrd</t>
  </si>
  <si>
    <t>Violet Dancer</t>
  </si>
  <si>
    <t>6.87</t>
  </si>
  <si>
    <t>Muhtaris</t>
  </si>
  <si>
    <t>GB / Donc 6th Feb / 14:25 2m Nov Hrd</t>
  </si>
  <si>
    <t>Allied Answer</t>
  </si>
  <si>
    <t>GB / Hunt 6th Feb / 14:15 3m Hcap Chs</t>
  </si>
  <si>
    <t>Dare To Endeavour</t>
  </si>
  <si>
    <t>GB / Donc 6th Feb / 13:50 2m3f Nov Hrd</t>
  </si>
  <si>
    <t>Portway Flyer</t>
  </si>
  <si>
    <t>7.71</t>
  </si>
  <si>
    <t>Gone Too Far</t>
  </si>
  <si>
    <t>GB / Hunt 6th Feb / 13:40 2m4f Hcap Chs</t>
  </si>
  <si>
    <t>Milarrow</t>
  </si>
  <si>
    <t>7.56</t>
  </si>
  <si>
    <t>Lough Coi</t>
  </si>
  <si>
    <t>8.49</t>
  </si>
  <si>
    <t>Goring Two</t>
  </si>
  <si>
    <t>25.96</t>
  </si>
  <si>
    <t>GB / Hunt 6th Feb / 13:10 3m2f Hcap Hrd</t>
  </si>
  <si>
    <t>Cloudingstar</t>
  </si>
  <si>
    <t>GB / Kemp 5th Feb / 20:00 6f Hcap</t>
  </si>
  <si>
    <t>Burnhope</t>
  </si>
  <si>
    <t>9.6</t>
  </si>
  <si>
    <t>Ex Ex</t>
  </si>
  <si>
    <t>2.25</t>
  </si>
  <si>
    <t>GB / Kemp 5th Feb / 19:30 1m4f Hcap</t>
  </si>
  <si>
    <t>Confucius Legend</t>
  </si>
  <si>
    <t>3.7</t>
  </si>
  <si>
    <t>GB / Kemp 5th Feb / 19:00 7f Hcap</t>
  </si>
  <si>
    <t>Pool House</t>
  </si>
  <si>
    <t>2.56</t>
  </si>
  <si>
    <t>GB / Kemp 5th Feb / 18:30 7f Mdn Stks</t>
  </si>
  <si>
    <t>Labise</t>
  </si>
  <si>
    <t>GB / Kemp 5th Feb / 18:00 5f Hcap</t>
  </si>
  <si>
    <t>National Service</t>
  </si>
  <si>
    <t>GB / Ludl 5th Feb / 16:50 2m5f Mdn Hrd</t>
  </si>
  <si>
    <t>Ampleforth</t>
  </si>
  <si>
    <t>4.32</t>
  </si>
  <si>
    <t>Eastern Witness</t>
  </si>
  <si>
    <t>GB / Ling 5th Feb / 16:40 7f Hcap</t>
  </si>
  <si>
    <t>Presumido</t>
  </si>
  <si>
    <t>9.08</t>
  </si>
  <si>
    <t>GB / Carl 5th Feb / 16:30 2m5f Hcap Chs</t>
  </si>
  <si>
    <t>Etxalar</t>
  </si>
  <si>
    <t>7.33</t>
  </si>
  <si>
    <t>Bertie Milan</t>
  </si>
  <si>
    <t>3.59</t>
  </si>
  <si>
    <t>GB / Ling 5th Feb / 16:10 6f Mdn Stks</t>
  </si>
  <si>
    <t>Rose Buck</t>
  </si>
  <si>
    <t>10.03</t>
  </si>
  <si>
    <t>Chunghua</t>
  </si>
  <si>
    <t>GB / Carl 5th Feb / 16:00 2m1f Hcap Hrd</t>
  </si>
  <si>
    <t>The Weatherman</t>
  </si>
  <si>
    <t>7.34</t>
  </si>
  <si>
    <t>Bobs World</t>
  </si>
  <si>
    <t>Sam Lord</t>
  </si>
  <si>
    <t>16.51</t>
  </si>
  <si>
    <t>GB / Ludl 5th Feb / 15:50 2m Mdn Hrd</t>
  </si>
  <si>
    <t>When Ben When</t>
  </si>
  <si>
    <t>16.47</t>
  </si>
  <si>
    <t>GB / Ling 5th Feb / 15:40 1m5f Hcap</t>
  </si>
  <si>
    <t>Scottish Star</t>
  </si>
  <si>
    <t>GB / Carl 5th Feb / 15:30 2m Nov Hcap Chs</t>
  </si>
  <si>
    <t>Rupert Bear</t>
  </si>
  <si>
    <t>GB / Ludl 5th Feb / 15:15 2m5f Hcap Hrd</t>
  </si>
  <si>
    <t>Benefique Royale</t>
  </si>
  <si>
    <t>4.51</t>
  </si>
  <si>
    <t>Mrs Jordan</t>
  </si>
  <si>
    <t>7.77</t>
  </si>
  <si>
    <t>GB / Ling 5th Feb / 15:05 1m Hcap</t>
  </si>
  <si>
    <t>5.05</t>
  </si>
  <si>
    <t>GB / Ludl 5th Feb / 14:40 2m4f Hcap Chs</t>
  </si>
  <si>
    <t>Tony Dinozzo</t>
  </si>
  <si>
    <t>11.44</t>
  </si>
  <si>
    <t>Buywise</t>
  </si>
  <si>
    <t>Forest Walker</t>
  </si>
  <si>
    <t>4.08</t>
  </si>
  <si>
    <t>GB / Ling 5th Feb / 14:30 1m Hcap</t>
  </si>
  <si>
    <t>Like A Prayer</t>
  </si>
  <si>
    <t>1.32</t>
  </si>
  <si>
    <t>GB / Carl 5th Feb / 14:20 3m Nov Hcap Chs</t>
  </si>
  <si>
    <t>Blueside Boy</t>
  </si>
  <si>
    <t>9.23</t>
  </si>
  <si>
    <t>Whiskey Ridge</t>
  </si>
  <si>
    <t>Farm Pixie</t>
  </si>
  <si>
    <t>8.05</t>
  </si>
  <si>
    <t>GB / Ling 5th Feb / 14:00 1m2f Hcap</t>
  </si>
  <si>
    <t>Emman Bee</t>
  </si>
  <si>
    <t>GB / Carl 5th Feb / 13:50 2m1f Nov Hrd</t>
  </si>
  <si>
    <t>Im A Rocker</t>
  </si>
  <si>
    <t>GB / Ling 5th Feb / 13:30 1m4f Hcap</t>
  </si>
  <si>
    <t>Salient</t>
  </si>
  <si>
    <t>13.39</t>
  </si>
  <si>
    <t>GB / Carl 5th Feb / 13:20 2m Hcap Chs</t>
  </si>
  <si>
    <t>Rocking Blues</t>
  </si>
  <si>
    <t>GB / Sthl 4th Feb / 16:40 5f Hcap</t>
  </si>
  <si>
    <t>Anfield</t>
  </si>
  <si>
    <t>19.73</t>
  </si>
  <si>
    <t>Rebel Code</t>
  </si>
  <si>
    <t>5.7</t>
  </si>
  <si>
    <t>GB / Ling 4th Feb / 16:30 1m2f Hcap</t>
  </si>
  <si>
    <t>Aramadyh</t>
  </si>
  <si>
    <t>3.67</t>
  </si>
  <si>
    <t>Frederic Chopin</t>
  </si>
  <si>
    <t>3.19</t>
  </si>
  <si>
    <t>GB / MrktR 4th Feb / 16:20 3m1f Hunt Chs</t>
  </si>
  <si>
    <t>Qualviro</t>
  </si>
  <si>
    <t>Galant Nuit</t>
  </si>
  <si>
    <t>3.31</t>
  </si>
  <si>
    <t>GB / Sthl 4th Feb / 16:10 1m Mdn Hcap</t>
  </si>
  <si>
    <t>Beastfromtheeast</t>
  </si>
  <si>
    <t>6.59</t>
  </si>
  <si>
    <t>GB / Ling 4th Feb / 16:00 7f Hcap</t>
  </si>
  <si>
    <t>Favourite Treat</t>
  </si>
  <si>
    <t>GB / MrktR 4th Feb / 15:50 2m6f Hcap Chs</t>
  </si>
  <si>
    <t>Taffy Thomas</t>
  </si>
  <si>
    <t>Honest John</t>
  </si>
  <si>
    <t>Legendary Hop</t>
  </si>
  <si>
    <t>14.19</t>
  </si>
  <si>
    <t>GB / Sthl 4th Feb / 15:40 6f Hcap</t>
  </si>
  <si>
    <t>3.66</t>
  </si>
  <si>
    <t>GB / Ling 4th Feb / 15:30 2m Hcap</t>
  </si>
  <si>
    <t>While You Wait</t>
  </si>
  <si>
    <t>3.27</t>
  </si>
  <si>
    <t>GB / MrktR 4th Feb / 15:20 2m4f Hcap Chs</t>
  </si>
  <si>
    <t>Mystifiable</t>
  </si>
  <si>
    <t>5.3</t>
  </si>
  <si>
    <t>Saints And Sinners</t>
  </si>
  <si>
    <t>4.91</t>
  </si>
  <si>
    <t>GB / Sthl 4th Feb / 15:10 5f Sell Stks</t>
  </si>
  <si>
    <t>Heartsong</t>
  </si>
  <si>
    <t>Angelo Poliziano</t>
  </si>
  <si>
    <t>4.62</t>
  </si>
  <si>
    <t>GB / Ling 4th Feb / 15:00 5f Hcap</t>
  </si>
  <si>
    <t>Secret Millionaire</t>
  </si>
  <si>
    <t>GB / MrktR 4th Feb / 14:50 2m5f Hcap Hrd</t>
  </si>
  <si>
    <t>Saffron Wells</t>
  </si>
  <si>
    <t>5.54</t>
  </si>
  <si>
    <t>Venceremos</t>
  </si>
  <si>
    <t>12.71</t>
  </si>
  <si>
    <t>GB / Sthl 4th Feb / 14:40 6f Mdn Stks</t>
  </si>
  <si>
    <t>GB / Ling 4th Feb / 14:30 1m2f Hcap</t>
  </si>
  <si>
    <t>Great Conquest</t>
  </si>
  <si>
    <t>4.46</t>
  </si>
  <si>
    <t>GB / MrktR 4th Feb / 14:20 2m5f Nov Hrd</t>
  </si>
  <si>
    <t>Maxed Out King</t>
  </si>
  <si>
    <t>GB / Sthl 4th Feb / 14:10 1m4f Hcap</t>
  </si>
  <si>
    <t>Bold And Free</t>
  </si>
  <si>
    <t>5.13</t>
  </si>
  <si>
    <t>Blades Lad</t>
  </si>
  <si>
    <t>GB / Ling 4th Feb / 14:00 1m Mdn Stks</t>
  </si>
  <si>
    <t>Hurricane Harry</t>
  </si>
  <si>
    <t>11.52</t>
  </si>
  <si>
    <t>Dubawi Light</t>
  </si>
  <si>
    <t>GB / Ling 4th Feb / 13:30 1m Hcap</t>
  </si>
  <si>
    <t>Greek Islands</t>
  </si>
  <si>
    <t>13.71</t>
  </si>
  <si>
    <t>Pearl Ransom</t>
  </si>
  <si>
    <t>GB / Sthl 4th Feb / 13:10 1m3f Hcap</t>
  </si>
  <si>
    <t>Marvo</t>
  </si>
  <si>
    <t>9.19</t>
  </si>
  <si>
    <t>GB / Wolv 3rd Feb / 17:40 5f Hcap</t>
  </si>
  <si>
    <t>Megaleka</t>
  </si>
  <si>
    <t>Falasteen</t>
  </si>
  <si>
    <t>Your Gifted</t>
  </si>
  <si>
    <t>8.52</t>
  </si>
  <si>
    <t>GB / Wolv 3rd Feb / 17:10 1m Cond Stks</t>
  </si>
  <si>
    <t>Star Links</t>
  </si>
  <si>
    <t>Birdman</t>
  </si>
  <si>
    <t>GB / Kemp 3rd Feb / 17:00 1m4f Hcap</t>
  </si>
  <si>
    <t>Penny Stock</t>
  </si>
  <si>
    <t>8.79</t>
  </si>
  <si>
    <t>Royal Etiquette</t>
  </si>
  <si>
    <t>12.59</t>
  </si>
  <si>
    <t>Sudden Wish</t>
  </si>
  <si>
    <t>Lisahane Bog</t>
  </si>
  <si>
    <t>GB / Kemp 3rd Feb / 16:30 1m3f Hcap</t>
  </si>
  <si>
    <t>Auden</t>
  </si>
  <si>
    <t>12.61</t>
  </si>
  <si>
    <t>Fearless Lad</t>
  </si>
  <si>
    <t>5.03</t>
  </si>
  <si>
    <t>Mountain Range</t>
  </si>
  <si>
    <t>4.42</t>
  </si>
  <si>
    <t>GB / Wolv 3rd Feb / 16:10 1m4f Mdn Stks</t>
  </si>
  <si>
    <t>Puzzle Time</t>
  </si>
  <si>
    <t>Star Of Namibia</t>
  </si>
  <si>
    <t>Angelot Du Berlais</t>
  </si>
  <si>
    <t>3.28</t>
  </si>
  <si>
    <t>GB / Kemp 3rd Feb / 16:00 1m Hcap</t>
  </si>
  <si>
    <t>Conversational</t>
  </si>
  <si>
    <t>4.28</t>
  </si>
  <si>
    <t>Dixies Dream</t>
  </si>
  <si>
    <t>Silverheels</t>
  </si>
  <si>
    <t>Ansaab</t>
  </si>
  <si>
    <t>8.81</t>
  </si>
  <si>
    <t>GB / Sthl 3rd Feb / 15:50 2m Hcap Hrd</t>
  </si>
  <si>
    <t>Whispering Harry</t>
  </si>
  <si>
    <t>3.46</t>
  </si>
  <si>
    <t>Cappielow Park</t>
  </si>
  <si>
    <t>Pagham Belle</t>
  </si>
  <si>
    <t>GB / Wolv 3rd Feb / 15:40 2m Hcap</t>
  </si>
  <si>
    <t>Communicator</t>
  </si>
  <si>
    <t>1.87</t>
  </si>
  <si>
    <t>GB / Kemp 3rd Feb / 15:30 1m Mdn Stks</t>
  </si>
  <si>
    <t>Beylerbey</t>
  </si>
  <si>
    <t>GB / Sthl 3rd Feb / 15:20 2m4f Hcap Hrd</t>
  </si>
  <si>
    <t>Detour Ahead</t>
  </si>
  <si>
    <t>7.42</t>
  </si>
  <si>
    <t>GB / Wolv 3rd Feb / 15:10 7f Hcap</t>
  </si>
  <si>
    <t>Maggie Pink</t>
  </si>
  <si>
    <t>GB / Kemp 3rd Feb / 15:00 2m Hcap</t>
  </si>
  <si>
    <t>Magicalmysterytour</t>
  </si>
  <si>
    <t>7.36</t>
  </si>
  <si>
    <t>Poste Restante</t>
  </si>
  <si>
    <t>Ice Apple</t>
  </si>
  <si>
    <t>4.35</t>
  </si>
  <si>
    <t>GB / Sthl 3rd Feb / 14:50 3m Hcap Hrd</t>
  </si>
  <si>
    <t>Hopatina</t>
  </si>
  <si>
    <t>9.31</t>
  </si>
  <si>
    <t>Barton Stacey</t>
  </si>
  <si>
    <t>13.75</t>
  </si>
  <si>
    <t>Heavenstown</t>
  </si>
  <si>
    <t>16.77</t>
  </si>
  <si>
    <t>Gonalston Cloud</t>
  </si>
  <si>
    <t>GB / Wolv 3rd Feb / 14:40 1m6f Hcap</t>
  </si>
  <si>
    <t>Taste The Wine</t>
  </si>
  <si>
    <t>GB / Kemp 3rd Feb / 14:30 2m Hcap</t>
  </si>
  <si>
    <t>Azabitmour</t>
  </si>
  <si>
    <t>Dr Finley</t>
  </si>
  <si>
    <t>5.19</t>
  </si>
  <si>
    <t>GB / Sthl 3rd Feb / 14:15 2m Nov Hrd</t>
  </si>
  <si>
    <t>Vikekhal</t>
  </si>
  <si>
    <t>GB / Kemp 3rd Feb / 14:00 6f Hcap</t>
  </si>
  <si>
    <t>Ray Of Joy</t>
  </si>
  <si>
    <t>9.75</t>
  </si>
  <si>
    <t>GB / Kemp 3rd Feb / 13:30 6f Claim Stks</t>
  </si>
  <si>
    <t>Capone</t>
  </si>
  <si>
    <t>GB / Sthl 3rd Feb / 13:15 2m4f Hcap Chs</t>
  </si>
  <si>
    <t>Fashion Faux Pas</t>
  </si>
  <si>
    <t>21.73</t>
  </si>
  <si>
    <t>Ball Hopper</t>
  </si>
  <si>
    <t>9.44</t>
  </si>
  <si>
    <t>Stagecoach Jasper</t>
  </si>
  <si>
    <t>GB / Sthl 3rd Feb / 12:45 3m Hcap Chs</t>
  </si>
  <si>
    <t>GB / Kemp 2nd Feb / 17:20 7f Hcap</t>
  </si>
  <si>
    <t>Russian Ice</t>
  </si>
  <si>
    <t>GB / Kemp 2nd Feb / 16:50 1m4f Hcap</t>
  </si>
  <si>
    <t>Java Rose</t>
  </si>
  <si>
    <t>7.99</t>
  </si>
  <si>
    <t>Incendo</t>
  </si>
  <si>
    <t>15.3</t>
  </si>
  <si>
    <t>Asia Minor</t>
  </si>
  <si>
    <t>GB / Muss 2nd Feb / 16:30 2m4f Hcap Hrd</t>
  </si>
  <si>
    <t>Los Nadis</t>
  </si>
  <si>
    <t>3.82</t>
  </si>
  <si>
    <t>GB / Kemp 2nd Feb / 16:20 6f Hcap</t>
  </si>
  <si>
    <t>Green Millionaire</t>
  </si>
  <si>
    <t>23.08</t>
  </si>
  <si>
    <t>11.08</t>
  </si>
  <si>
    <t>5.74</t>
  </si>
  <si>
    <t>GB / Muss 2nd Feb / 16:00 3m3f Hunt Chs</t>
  </si>
  <si>
    <t>Penmore Mill</t>
  </si>
  <si>
    <t>Pentiffic</t>
  </si>
  <si>
    <t>Brassick</t>
  </si>
  <si>
    <t>4.63</t>
  </si>
  <si>
    <t>Thats Rhythm</t>
  </si>
  <si>
    <t>GB / Kemp 2nd Feb / 15:50 6f Hcap</t>
  </si>
  <si>
    <t>Hamis Al Bin</t>
  </si>
  <si>
    <t>5.72</t>
  </si>
  <si>
    <t>Birdie Queen</t>
  </si>
  <si>
    <t>Sweet Talking Guy</t>
  </si>
  <si>
    <t>GB / Muss 2nd Feb / 15:30 2m Hcap Hrd</t>
  </si>
  <si>
    <t>Clever Cookie</t>
  </si>
  <si>
    <t>7.01</t>
  </si>
  <si>
    <t>7.1</t>
  </si>
  <si>
    <t>Franciscan</t>
  </si>
  <si>
    <t>16.74</t>
  </si>
  <si>
    <t>GB / Kemp 2nd Feb / 15:20 6f Mdn Stks</t>
  </si>
  <si>
    <t>Divine</t>
  </si>
  <si>
    <t>1.76</t>
  </si>
  <si>
    <t>Blacke Forest</t>
  </si>
  <si>
    <t>4.22</t>
  </si>
  <si>
    <t>GB / Muss 2nd Feb / 15:00 2m4f Nov Chs</t>
  </si>
  <si>
    <t>Ericht</t>
  </si>
  <si>
    <t>Witness In Court</t>
  </si>
  <si>
    <t>5.85</t>
  </si>
  <si>
    <t>GB / Kemp 2nd Feb / 14:50 1m Hcap</t>
  </si>
  <si>
    <t>Kassiodor</t>
  </si>
  <si>
    <t>13.77</t>
  </si>
  <si>
    <t>Wishformore</t>
  </si>
  <si>
    <t>Claude Monet</t>
  </si>
  <si>
    <t>8.82</t>
  </si>
  <si>
    <t>Olivers Mount</t>
  </si>
  <si>
    <t>GB / Muss 2nd Feb / 14:00 2m Hcap Chs</t>
  </si>
  <si>
    <t>Kie</t>
  </si>
  <si>
    <t>6.03</t>
  </si>
  <si>
    <t>GB / Kemp 2nd Feb / 13:50 5f Hcap</t>
  </si>
  <si>
    <t>Moorhouse Lad</t>
  </si>
  <si>
    <t>7.61</t>
  </si>
  <si>
    <t>Triple Dream</t>
  </si>
  <si>
    <t>Tax Free</t>
  </si>
  <si>
    <t>4.75</t>
  </si>
  <si>
    <t>GB / Muss 2nd Feb / 13:00 3m Hcap Hrd</t>
  </si>
  <si>
    <t>Pay The King</t>
  </si>
  <si>
    <t>Monetary Fund</t>
  </si>
  <si>
    <t>4.88</t>
  </si>
  <si>
    <t>Wyse Hill Teabags</t>
  </si>
  <si>
    <t>12.32</t>
  </si>
  <si>
    <t>GB / Wolv 1st Feb / 16:35 1m4f Hcap</t>
  </si>
  <si>
    <t>Funky Munky</t>
  </si>
  <si>
    <t>Grandiloquent</t>
  </si>
  <si>
    <t>GB / FfosL 1st Feb / 16:20 3m Mdn Hrd</t>
  </si>
  <si>
    <t>Gorsky Island</t>
  </si>
  <si>
    <t>3.83</t>
  </si>
  <si>
    <t>Spending Time</t>
  </si>
  <si>
    <t>9.18</t>
  </si>
  <si>
    <t>Copper Birch</t>
  </si>
  <si>
    <t>GB / Sand 1st Feb / 16:10 2m Hcap Chs</t>
  </si>
  <si>
    <t>Sew On Target</t>
  </si>
  <si>
    <t>GB / Ling 1st Feb / 16:05 7f Hcap</t>
  </si>
  <si>
    <t>Perfect Pastime</t>
  </si>
  <si>
    <t>Medecis Mountain</t>
  </si>
  <si>
    <t>Sea Soldier</t>
  </si>
  <si>
    <t>12.58</t>
  </si>
  <si>
    <t>GB / Wolv 1st Feb / 16:00 6f Hcap</t>
  </si>
  <si>
    <t>Sewn Up</t>
  </si>
  <si>
    <t>7.28</t>
  </si>
  <si>
    <t>Desert Strike</t>
  </si>
  <si>
    <t>Point North</t>
  </si>
  <si>
    <t>GB / Weth 1st Feb / 15:55 3m1f Hunt Chs</t>
  </si>
  <si>
    <t>Doctor Kingsley</t>
  </si>
  <si>
    <t>GB / Sand 1st Feb / 15:35 3m Hcap Chs</t>
  </si>
  <si>
    <t>Soll</t>
  </si>
  <si>
    <t>On Trend</t>
  </si>
  <si>
    <t>5.94</t>
  </si>
  <si>
    <t>Jump City</t>
  </si>
  <si>
    <t>11.31</t>
  </si>
  <si>
    <t>GB / Ling 1st Feb / 15:30 1m4f Hcap</t>
  </si>
  <si>
    <t>Grendisar</t>
  </si>
  <si>
    <t>GB / Wolv 1st Feb / 15:25 5f Hcap</t>
  </si>
  <si>
    <t>Swiss Cross</t>
  </si>
  <si>
    <t>12.66</t>
  </si>
  <si>
    <t>Muhdiq</t>
  </si>
  <si>
    <t>GB / FfosL 1st Feb / 15:10 2m3f Hcap Chs</t>
  </si>
  <si>
    <t>Frontier Spirit</t>
  </si>
  <si>
    <t>12.04</t>
  </si>
  <si>
    <t>Triptico</t>
  </si>
  <si>
    <t>GB / Ling 1st Feb / 14:55 1m Hcap</t>
  </si>
  <si>
    <t>True To Form</t>
  </si>
  <si>
    <t>16.5</t>
  </si>
  <si>
    <t>Rebellious Guest</t>
  </si>
  <si>
    <t>4.92</t>
  </si>
  <si>
    <t>GB / Wolv 1st Feb / 14:50 2m Hcap</t>
  </si>
  <si>
    <t>Daring Indian</t>
  </si>
  <si>
    <t>1.93</t>
  </si>
  <si>
    <t>GB / Weth 1st Feb / 14:45 3m1f Hcap Hrd</t>
  </si>
  <si>
    <t>Milano Magic</t>
  </si>
  <si>
    <t>12.89</t>
  </si>
  <si>
    <t>Who Owns Me</t>
  </si>
  <si>
    <t>GB / Ling 1st Feb / 14:20 6f Hcap</t>
  </si>
  <si>
    <t>Kasbhom</t>
  </si>
  <si>
    <t>4.27</t>
  </si>
  <si>
    <t>Resonare</t>
  </si>
  <si>
    <t>GB / Wolv 1st Feb / 14:15 5f Hcap</t>
  </si>
  <si>
    <t>Thataboy</t>
  </si>
  <si>
    <t>2.12</t>
  </si>
  <si>
    <t>GB / Sand 1st Feb / 13:50 2m Hcap Chs</t>
  </si>
  <si>
    <t>Grey Gold</t>
  </si>
  <si>
    <t>Kumbeshwar</t>
  </si>
  <si>
    <t>6.21</t>
  </si>
  <si>
    <t>GB / FfosL 1st Feb / 13:30 2m Nov Hrd</t>
  </si>
  <si>
    <t>Horatio Hornblower</t>
  </si>
  <si>
    <t>Comte Danjou</t>
  </si>
  <si>
    <t>12.3</t>
  </si>
  <si>
    <t>GB / Sand 1st Feb / 13:15 2m4f Nov Hcap Chs</t>
  </si>
  <si>
    <t>Toby Lerone</t>
  </si>
  <si>
    <t>7.4</t>
  </si>
  <si>
    <t>GB / Ling 1st Feb / 13:10 7f Mdn Stks</t>
  </si>
  <si>
    <t>Clear Spell</t>
  </si>
  <si>
    <t>Mr Bossy Boots</t>
  </si>
  <si>
    <t>Jaahiez</t>
  </si>
  <si>
    <t>GB / Weth 1st Feb / 13:00 2m Nov Hrd</t>
  </si>
  <si>
    <t>Slipper Satin</t>
  </si>
  <si>
    <t>GB / Ling 1st Feb / 12:40 1m Mdn Stks</t>
  </si>
  <si>
    <t>Zamra</t>
  </si>
  <si>
    <t>Last Echo</t>
  </si>
  <si>
    <t>9</t>
  </si>
  <si>
    <t>GB / Kemp 30th Jan / 19:50 1m4f Hcap</t>
  </si>
  <si>
    <t>The Ginger Berry</t>
  </si>
  <si>
    <t>Thane Of Cawdor</t>
  </si>
  <si>
    <t>5.47</t>
  </si>
  <si>
    <t>GB / Kemp 30th Jan / 19:20 6f Hcap</t>
  </si>
  <si>
    <t>Trojan Rocket</t>
  </si>
  <si>
    <t>Foxtrot Jubilee</t>
  </si>
  <si>
    <t>2.64</t>
  </si>
  <si>
    <t>Pabusar</t>
  </si>
  <si>
    <t>GB / Kemp 30th Jan / 18:50 2m Hcap</t>
  </si>
  <si>
    <t>Superciliary</t>
  </si>
  <si>
    <t>Boston Blue</t>
  </si>
  <si>
    <t>GB / Kemp 30th Jan / 18:20 1m3f Claim Stks</t>
  </si>
  <si>
    <t>Top Diktat</t>
  </si>
  <si>
    <t>GB / Kemp 30th Jan / 17:50 1m Hcap</t>
  </si>
  <si>
    <t>Plough Boy</t>
  </si>
  <si>
    <t>6.77</t>
  </si>
  <si>
    <t>GB / Kemp 30th Jan / 16:50 1m Hcap</t>
  </si>
  <si>
    <t>Gracious George</t>
  </si>
  <si>
    <t>Just One Kiss</t>
  </si>
  <si>
    <t>GB / Sthl 30th Jan / 16:30 7f Hcap</t>
  </si>
  <si>
    <t>Go Far</t>
  </si>
  <si>
    <t>GB / Winc 30th Jan / 16:10 3m1f Hunt Chs</t>
  </si>
  <si>
    <t>Martys Mission</t>
  </si>
  <si>
    <t>GB / Sthl 30th Jan / 16:00 1m Hcap</t>
  </si>
  <si>
    <t>GB / Winc 30th Jan / 15:40 2m Hcap Chs</t>
  </si>
  <si>
    <t>Close House</t>
  </si>
  <si>
    <t>GB / Winc 30th Jan / 15:10 2m6f Nov Hrd</t>
  </si>
  <si>
    <t>Brantingham Breeze</t>
  </si>
  <si>
    <t>21.56</t>
  </si>
  <si>
    <t>GB / Sthl 30th Jan / 15:00 1m4f Hcap</t>
  </si>
  <si>
    <t>Masterful Act</t>
  </si>
  <si>
    <t>3.92</t>
  </si>
  <si>
    <t>GB / Winc 30th Jan / 14:40 2m5f Hcap Chs</t>
  </si>
  <si>
    <t>Bennys Mist</t>
  </si>
  <si>
    <t>Ultragold</t>
  </si>
  <si>
    <t>3.63</t>
  </si>
  <si>
    <t>Bertie Boru</t>
  </si>
  <si>
    <t>GB / Sthl 30th Jan / 14:30 1m3f Hcap</t>
  </si>
  <si>
    <t>Summerfree</t>
  </si>
  <si>
    <t>GB / Winc 30th Jan / 14:10 2m4f Hcap Hrd</t>
  </si>
  <si>
    <t>20.88</t>
  </si>
  <si>
    <t>GB / Sthl 30th Jan / 14:00 6f Hcap</t>
  </si>
  <si>
    <t>Triple Aitch</t>
  </si>
  <si>
    <t>Upper Lambourn</t>
  </si>
  <si>
    <t>4.04</t>
  </si>
  <si>
    <t>GB / Sthl 30th Jan / 13:30 5f Hcap</t>
  </si>
  <si>
    <t>Ysper</t>
  </si>
  <si>
    <t>Imjin River</t>
  </si>
  <si>
    <t>Cadeaux Pearl</t>
  </si>
  <si>
    <t>7.29</t>
  </si>
  <si>
    <t>GB / Kemp 29th Jan / 20:20 1m Hcap</t>
  </si>
  <si>
    <t>Scruffy Tramp</t>
  </si>
  <si>
    <t>7.98</t>
  </si>
  <si>
    <t>2.07</t>
  </si>
  <si>
    <t>GB / Kemp 29th Jan / 19:50 6f Hcap</t>
  </si>
  <si>
    <t>Limegrove</t>
  </si>
  <si>
    <t>16.61</t>
  </si>
  <si>
    <t>Krackerjill</t>
  </si>
  <si>
    <t>31.37</t>
  </si>
  <si>
    <t>Pay The Greek</t>
  </si>
  <si>
    <t>Alumina</t>
  </si>
  <si>
    <t>GB / Kemp 29th Jan / 19:20 6f Hcap</t>
  </si>
  <si>
    <t>Artemis</t>
  </si>
  <si>
    <t>Shirley Vanessa</t>
  </si>
  <si>
    <t>13.9</t>
  </si>
  <si>
    <t>GB / Kemp 29th Jan / 18:50 7f Hcap</t>
  </si>
  <si>
    <t>Corporal Maddox</t>
  </si>
  <si>
    <t>6.84</t>
  </si>
  <si>
    <t>Glanely</t>
  </si>
  <si>
    <t>GB / Kemp 29th Jan / 18:20 6f Mdn Stks</t>
  </si>
  <si>
    <t>Taquka</t>
  </si>
  <si>
    <t>GB / Kemp 29th Jan / 17:20 1m2f Hcap</t>
  </si>
  <si>
    <t>Poitin</t>
  </si>
  <si>
    <t>Kelpie Blitz</t>
  </si>
  <si>
    <t>5.67</t>
  </si>
  <si>
    <t>Steelriver</t>
  </si>
  <si>
    <t>Stake (GBP)</t>
  </si>
  <si>
    <t>Bets this time</t>
  </si>
  <si>
    <t>Profit this time (£)</t>
  </si>
  <si>
    <t>Profit this time (points)</t>
  </si>
  <si>
    <t>Profit (pts)</t>
  </si>
  <si>
    <t>Odds matched</t>
  </si>
  <si>
    <t>Winners this time</t>
  </si>
  <si>
    <t>Strike rate this time</t>
  </si>
  <si>
    <t>Total bets so far</t>
  </si>
  <si>
    <t>Total winners</t>
  </si>
  <si>
    <t>Strike rate for trial</t>
  </si>
  <si>
    <t>Total profit (£)</t>
  </si>
  <si>
    <t>Total profit (points)</t>
  </si>
  <si>
    <t>Date</t>
  </si>
  <si>
    <t>Points Profit</t>
  </si>
  <si>
    <t>Profit per race</t>
  </si>
  <si>
    <t>Profit per race (less 5% comm)</t>
  </si>
  <si>
    <t>Win / Loss</t>
  </si>
  <si>
    <t>L</t>
  </si>
  <si>
    <t>W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</si>
</sst>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0.0"/>
    <numFmt numFmtId="178" formatCode="0.00000"/>
    <numFmt numFmtId="179" formatCode="0.0000"/>
    <numFmt numFmtId="180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16" fontId="0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6" fontId="0" fillId="0" borderId="0" xfId="59" applyNumberFormat="1" applyFont="1" applyAlignment="1">
      <alignment/>
    </xf>
    <xf numFmtId="4" fontId="0" fillId="0" borderId="0" xfId="44" applyNumberFormat="1" applyFont="1" applyAlignment="1">
      <alignment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9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5.00390625" style="0" customWidth="1"/>
    <col min="2" max="2" width="15.00390625" style="0" customWidth="1"/>
    <col min="3" max="3" width="10.00390625" style="0" customWidth="1"/>
    <col min="4" max="4" width="11.57421875" style="0" customWidth="1"/>
    <col min="5" max="5" width="17.00390625" style="0" customWidth="1"/>
    <col min="6" max="6" width="10.28125" style="0" customWidth="1"/>
    <col min="7" max="7" width="15.7109375" style="0" customWidth="1"/>
    <col min="8" max="8" width="14.140625" style="0" customWidth="1"/>
    <col min="9" max="9" width="30.140625" style="0" customWidth="1"/>
  </cols>
  <sheetData>
    <row r="1" spans="1:9" s="7" customFormat="1" ht="12.75">
      <c r="A1" s="7" t="s">
        <v>0</v>
      </c>
      <c r="B1" s="7" t="s">
        <v>1</v>
      </c>
      <c r="C1" s="7" t="s">
        <v>2</v>
      </c>
      <c r="D1" s="7" t="s">
        <v>1517</v>
      </c>
      <c r="E1" s="7" t="s">
        <v>1522</v>
      </c>
      <c r="F1" s="7" t="s">
        <v>1534</v>
      </c>
      <c r="G1" s="7" t="s">
        <v>3</v>
      </c>
      <c r="H1" s="7" t="s">
        <v>1532</v>
      </c>
      <c r="I1" s="7" t="s">
        <v>1533</v>
      </c>
    </row>
    <row r="2" spans="1:7" ht="12.75">
      <c r="A2" t="s">
        <v>24</v>
      </c>
      <c r="B2" t="s">
        <v>25</v>
      </c>
      <c r="C2" t="s">
        <v>4</v>
      </c>
      <c r="D2">
        <v>2</v>
      </c>
      <c r="E2" t="s">
        <v>26</v>
      </c>
      <c r="F2" t="s">
        <v>1535</v>
      </c>
      <c r="G2">
        <f>IF(F2="L",-D2,D2*E2-D2)</f>
        <v>-2</v>
      </c>
    </row>
    <row r="3" spans="1:7" ht="12.75">
      <c r="A3" t="s">
        <v>24</v>
      </c>
      <c r="B3" t="s">
        <v>27</v>
      </c>
      <c r="C3" t="s">
        <v>4</v>
      </c>
      <c r="D3">
        <v>2</v>
      </c>
      <c r="E3" t="s">
        <v>28</v>
      </c>
      <c r="F3" t="s">
        <v>1535</v>
      </c>
      <c r="G3">
        <f aca="true" t="shared" si="0" ref="G3:G66">IF(F3="L",-D3,D3*E3-D3)</f>
        <v>-2</v>
      </c>
    </row>
    <row r="4" spans="1:7" ht="12.75">
      <c r="A4" t="s">
        <v>24</v>
      </c>
      <c r="B4" t="s">
        <v>29</v>
      </c>
      <c r="C4" t="s">
        <v>4</v>
      </c>
      <c r="D4">
        <v>2</v>
      </c>
      <c r="E4" t="s">
        <v>30</v>
      </c>
      <c r="F4" t="s">
        <v>1535</v>
      </c>
      <c r="G4">
        <f t="shared" si="0"/>
        <v>-2</v>
      </c>
    </row>
    <row r="5" spans="1:7" ht="12.75">
      <c r="A5" t="s">
        <v>24</v>
      </c>
      <c r="B5" t="s">
        <v>31</v>
      </c>
      <c r="C5" t="s">
        <v>4</v>
      </c>
      <c r="D5">
        <v>2</v>
      </c>
      <c r="E5" t="s">
        <v>32</v>
      </c>
      <c r="F5" t="s">
        <v>1536</v>
      </c>
      <c r="G5">
        <f t="shared" si="0"/>
        <v>5.9</v>
      </c>
    </row>
    <row r="6" spans="1:7" ht="12.75">
      <c r="A6" t="s">
        <v>24</v>
      </c>
      <c r="B6" t="s">
        <v>33</v>
      </c>
      <c r="C6" t="s">
        <v>4</v>
      </c>
      <c r="D6">
        <v>2</v>
      </c>
      <c r="E6" t="s">
        <v>34</v>
      </c>
      <c r="F6" t="s">
        <v>1535</v>
      </c>
      <c r="G6">
        <f t="shared" si="0"/>
        <v>-2</v>
      </c>
    </row>
    <row r="7" spans="1:9" ht="12.75">
      <c r="A7" t="s">
        <v>24</v>
      </c>
      <c r="B7" t="s">
        <v>31</v>
      </c>
      <c r="C7" t="s">
        <v>4</v>
      </c>
      <c r="D7">
        <v>2</v>
      </c>
      <c r="E7" t="s">
        <v>32</v>
      </c>
      <c r="F7" t="s">
        <v>1536</v>
      </c>
      <c r="G7">
        <f t="shared" si="0"/>
        <v>5.9</v>
      </c>
      <c r="H7">
        <f>SUM(G2:G7)</f>
        <v>3.8000000000000007</v>
      </c>
      <c r="I7">
        <f>IF(H7&lt;0,H7,H7*0.95)</f>
        <v>3.6100000000000003</v>
      </c>
    </row>
    <row r="8" spans="1:7" ht="12.75">
      <c r="A8" t="s">
        <v>35</v>
      </c>
      <c r="B8" t="s">
        <v>36</v>
      </c>
      <c r="C8" t="s">
        <v>4</v>
      </c>
      <c r="D8">
        <v>2</v>
      </c>
      <c r="E8" t="s">
        <v>37</v>
      </c>
      <c r="F8" t="s">
        <v>1536</v>
      </c>
      <c r="G8">
        <f t="shared" si="0"/>
        <v>12.88</v>
      </c>
    </row>
    <row r="9" spans="1:7" ht="12.75">
      <c r="A9" t="s">
        <v>35</v>
      </c>
      <c r="B9" t="s">
        <v>39</v>
      </c>
      <c r="C9" t="s">
        <v>4</v>
      </c>
      <c r="D9">
        <v>2</v>
      </c>
      <c r="E9" t="s">
        <v>40</v>
      </c>
      <c r="F9" t="s">
        <v>1535</v>
      </c>
      <c r="G9">
        <f t="shared" si="0"/>
        <v>-2</v>
      </c>
    </row>
    <row r="10" spans="1:9" ht="12.75">
      <c r="A10" t="s">
        <v>35</v>
      </c>
      <c r="B10" t="s">
        <v>41</v>
      </c>
      <c r="C10" t="s">
        <v>4</v>
      </c>
      <c r="D10">
        <v>2</v>
      </c>
      <c r="E10" t="s">
        <v>42</v>
      </c>
      <c r="F10" t="s">
        <v>1535</v>
      </c>
      <c r="G10">
        <f t="shared" si="0"/>
        <v>-2</v>
      </c>
      <c r="H10">
        <f>SUM(G8:G10)</f>
        <v>8.88</v>
      </c>
      <c r="I10">
        <f>IF(H10&lt;0,H10,H10*0.95)</f>
        <v>8.436</v>
      </c>
    </row>
    <row r="11" spans="1:7" ht="12.75">
      <c r="A11" t="s">
        <v>43</v>
      </c>
      <c r="B11" t="s">
        <v>44</v>
      </c>
      <c r="C11" t="s">
        <v>4</v>
      </c>
      <c r="D11">
        <v>2</v>
      </c>
      <c r="E11" t="s">
        <v>45</v>
      </c>
      <c r="F11" t="s">
        <v>1535</v>
      </c>
      <c r="G11">
        <f t="shared" si="0"/>
        <v>-2</v>
      </c>
    </row>
    <row r="12" spans="1:9" ht="12.75">
      <c r="A12" t="s">
        <v>43</v>
      </c>
      <c r="B12" t="s">
        <v>46</v>
      </c>
      <c r="C12" t="s">
        <v>4</v>
      </c>
      <c r="D12">
        <v>2</v>
      </c>
      <c r="E12" t="s">
        <v>47</v>
      </c>
      <c r="F12" t="s">
        <v>1536</v>
      </c>
      <c r="G12">
        <f t="shared" si="0"/>
        <v>1.62</v>
      </c>
      <c r="H12">
        <f>SUM(G11:G12)</f>
        <v>-0.3799999999999999</v>
      </c>
      <c r="I12">
        <f>IF(H12&lt;0,H12,H12*0.95)</f>
        <v>-0.3799999999999999</v>
      </c>
    </row>
    <row r="13" spans="1:7" ht="12.75">
      <c r="A13" t="s">
        <v>48</v>
      </c>
      <c r="B13" t="s">
        <v>49</v>
      </c>
      <c r="C13" t="s">
        <v>4</v>
      </c>
      <c r="D13">
        <v>2</v>
      </c>
      <c r="E13" t="s">
        <v>50</v>
      </c>
      <c r="F13" t="s">
        <v>1535</v>
      </c>
      <c r="G13">
        <f t="shared" si="0"/>
        <v>-2</v>
      </c>
    </row>
    <row r="14" spans="1:9" ht="12.75">
      <c r="A14" t="s">
        <v>48</v>
      </c>
      <c r="B14" t="s">
        <v>51</v>
      </c>
      <c r="C14" t="s">
        <v>4</v>
      </c>
      <c r="D14">
        <v>2</v>
      </c>
      <c r="E14" t="s">
        <v>52</v>
      </c>
      <c r="F14" t="s">
        <v>1536</v>
      </c>
      <c r="G14">
        <f t="shared" si="0"/>
        <v>6.68</v>
      </c>
      <c r="H14">
        <f>SUM(G13:G14)</f>
        <v>4.68</v>
      </c>
      <c r="I14">
        <f>IF(H14&lt;0,H14,H14*0.95)</f>
        <v>4.446</v>
      </c>
    </row>
    <row r="15" spans="1:7" ht="12.75">
      <c r="A15" t="s">
        <v>53</v>
      </c>
      <c r="B15" t="s">
        <v>54</v>
      </c>
      <c r="C15" t="s">
        <v>4</v>
      </c>
      <c r="D15">
        <v>2</v>
      </c>
      <c r="E15" t="s">
        <v>55</v>
      </c>
      <c r="F15" t="s">
        <v>1535</v>
      </c>
      <c r="G15">
        <f t="shared" si="0"/>
        <v>-2</v>
      </c>
    </row>
    <row r="16" spans="1:9" ht="12.75">
      <c r="A16" t="s">
        <v>53</v>
      </c>
      <c r="B16" t="s">
        <v>54</v>
      </c>
      <c r="C16" t="s">
        <v>4</v>
      </c>
      <c r="D16">
        <v>2</v>
      </c>
      <c r="E16" t="s">
        <v>55</v>
      </c>
      <c r="F16" t="s">
        <v>1535</v>
      </c>
      <c r="G16">
        <f t="shared" si="0"/>
        <v>-2</v>
      </c>
      <c r="H16">
        <f>SUM(G15:G16)</f>
        <v>-4</v>
      </c>
      <c r="I16">
        <f>IF(H16&lt;0,H16,H16*0.95)</f>
        <v>-4</v>
      </c>
    </row>
    <row r="17" spans="1:7" ht="12.75">
      <c r="A17" t="s">
        <v>53</v>
      </c>
      <c r="B17" t="s">
        <v>54</v>
      </c>
      <c r="C17" t="s">
        <v>4</v>
      </c>
      <c r="D17">
        <v>2</v>
      </c>
      <c r="E17" t="s">
        <v>55</v>
      </c>
      <c r="F17" t="s">
        <v>1535</v>
      </c>
      <c r="G17">
        <f t="shared" si="0"/>
        <v>-2</v>
      </c>
    </row>
    <row r="18" spans="1:9" ht="12.75">
      <c r="A18" t="s">
        <v>53</v>
      </c>
      <c r="B18" t="s">
        <v>54</v>
      </c>
      <c r="C18" t="s">
        <v>4</v>
      </c>
      <c r="D18">
        <v>2</v>
      </c>
      <c r="E18" t="s">
        <v>55</v>
      </c>
      <c r="F18" t="s">
        <v>1535</v>
      </c>
      <c r="G18">
        <f t="shared" si="0"/>
        <v>-2</v>
      </c>
      <c r="H18">
        <f>SUM(G17:G18)</f>
        <v>-4</v>
      </c>
      <c r="I18">
        <f>IF(H18&lt;0,H18,H18*0.95)</f>
        <v>-4</v>
      </c>
    </row>
    <row r="19" spans="1:7" ht="12.75">
      <c r="A19" t="s">
        <v>56</v>
      </c>
      <c r="B19" t="s">
        <v>57</v>
      </c>
      <c r="C19" t="s">
        <v>4</v>
      </c>
      <c r="D19">
        <v>2</v>
      </c>
      <c r="E19" t="s">
        <v>58</v>
      </c>
      <c r="F19" t="s">
        <v>1535</v>
      </c>
      <c r="G19">
        <f t="shared" si="0"/>
        <v>-2</v>
      </c>
    </row>
    <row r="20" spans="1:9" ht="12.75">
      <c r="A20" t="s">
        <v>56</v>
      </c>
      <c r="B20" t="s">
        <v>59</v>
      </c>
      <c r="C20" t="s">
        <v>4</v>
      </c>
      <c r="D20">
        <v>2</v>
      </c>
      <c r="E20" t="s">
        <v>60</v>
      </c>
      <c r="F20" t="s">
        <v>1535</v>
      </c>
      <c r="G20">
        <f t="shared" si="0"/>
        <v>-2</v>
      </c>
      <c r="H20">
        <f>SUM(G19:G20)</f>
        <v>-4</v>
      </c>
      <c r="I20">
        <f aca="true" t="shared" si="1" ref="I20:I25">IF(H20&lt;0,H20,H20*0.95)</f>
        <v>-4</v>
      </c>
    </row>
    <row r="21" spans="1:9" ht="12.75">
      <c r="A21" t="s">
        <v>61</v>
      </c>
      <c r="B21" t="s">
        <v>62</v>
      </c>
      <c r="C21" t="s">
        <v>4</v>
      </c>
      <c r="D21">
        <v>2</v>
      </c>
      <c r="E21" t="s">
        <v>63</v>
      </c>
      <c r="F21" t="s">
        <v>1536</v>
      </c>
      <c r="G21">
        <f t="shared" si="0"/>
        <v>4</v>
      </c>
      <c r="H21">
        <f>G21</f>
        <v>4</v>
      </c>
      <c r="I21">
        <f t="shared" si="1"/>
        <v>3.8</v>
      </c>
    </row>
    <row r="22" spans="1:9" ht="12.75">
      <c r="A22" t="s">
        <v>64</v>
      </c>
      <c r="B22" t="s">
        <v>65</v>
      </c>
      <c r="C22" t="s">
        <v>4</v>
      </c>
      <c r="D22">
        <v>2</v>
      </c>
      <c r="E22" t="s">
        <v>66</v>
      </c>
      <c r="F22" t="s">
        <v>1535</v>
      </c>
      <c r="G22">
        <f t="shared" si="0"/>
        <v>-2</v>
      </c>
      <c r="H22">
        <f>G22</f>
        <v>-2</v>
      </c>
      <c r="I22">
        <f t="shared" si="1"/>
        <v>-2</v>
      </c>
    </row>
    <row r="23" spans="1:9" ht="12.75">
      <c r="A23" t="s">
        <v>67</v>
      </c>
      <c r="B23" t="s">
        <v>68</v>
      </c>
      <c r="C23" t="s">
        <v>4</v>
      </c>
      <c r="D23">
        <v>2</v>
      </c>
      <c r="E23" t="s">
        <v>69</v>
      </c>
      <c r="F23" t="s">
        <v>1535</v>
      </c>
      <c r="G23">
        <f t="shared" si="0"/>
        <v>-2</v>
      </c>
      <c r="H23">
        <f>G23</f>
        <v>-2</v>
      </c>
      <c r="I23">
        <f t="shared" si="1"/>
        <v>-2</v>
      </c>
    </row>
    <row r="24" spans="1:9" ht="12.75">
      <c r="A24" t="s">
        <v>70</v>
      </c>
      <c r="B24" t="s">
        <v>71</v>
      </c>
      <c r="C24" t="s">
        <v>4</v>
      </c>
      <c r="D24">
        <v>2</v>
      </c>
      <c r="E24" t="s">
        <v>72</v>
      </c>
      <c r="F24" t="s">
        <v>1535</v>
      </c>
      <c r="G24">
        <f t="shared" si="0"/>
        <v>-2</v>
      </c>
      <c r="H24">
        <f>G24</f>
        <v>-2</v>
      </c>
      <c r="I24">
        <f t="shared" si="1"/>
        <v>-2</v>
      </c>
    </row>
    <row r="25" spans="1:9" ht="12.75">
      <c r="A25" t="s">
        <v>73</v>
      </c>
      <c r="B25" t="s">
        <v>74</v>
      </c>
      <c r="C25" t="s">
        <v>4</v>
      </c>
      <c r="D25">
        <v>2</v>
      </c>
      <c r="E25" t="s">
        <v>75</v>
      </c>
      <c r="F25" t="s">
        <v>1535</v>
      </c>
      <c r="G25">
        <f t="shared" si="0"/>
        <v>-2</v>
      </c>
      <c r="H25">
        <f>G25</f>
        <v>-2</v>
      </c>
      <c r="I25">
        <f t="shared" si="1"/>
        <v>-2</v>
      </c>
    </row>
    <row r="26" spans="1:7" ht="12.75">
      <c r="A26" t="s">
        <v>76</v>
      </c>
      <c r="B26" t="s">
        <v>77</v>
      </c>
      <c r="C26" t="s">
        <v>4</v>
      </c>
      <c r="D26">
        <v>2</v>
      </c>
      <c r="E26" t="s">
        <v>78</v>
      </c>
      <c r="F26" t="s">
        <v>1535</v>
      </c>
      <c r="G26">
        <f t="shared" si="0"/>
        <v>-2</v>
      </c>
    </row>
    <row r="27" spans="1:9" ht="12.75">
      <c r="A27" t="s">
        <v>76</v>
      </c>
      <c r="B27" t="s">
        <v>79</v>
      </c>
      <c r="C27" t="s">
        <v>4</v>
      </c>
      <c r="D27">
        <v>2</v>
      </c>
      <c r="E27" t="s">
        <v>6</v>
      </c>
      <c r="F27" t="s">
        <v>1536</v>
      </c>
      <c r="G27">
        <f t="shared" si="0"/>
        <v>7.800000000000001</v>
      </c>
      <c r="H27">
        <f>SUM(G26:G27)</f>
        <v>5.800000000000001</v>
      </c>
      <c r="I27">
        <f>IF(H27&lt;0,H27,H27*0.95)</f>
        <v>5.510000000000001</v>
      </c>
    </row>
    <row r="28" spans="1:7" ht="12.75">
      <c r="A28" t="s">
        <v>80</v>
      </c>
      <c r="B28" t="s">
        <v>81</v>
      </c>
      <c r="C28" t="s">
        <v>4</v>
      </c>
      <c r="D28">
        <v>2</v>
      </c>
      <c r="E28" t="s">
        <v>82</v>
      </c>
      <c r="F28" t="s">
        <v>1535</v>
      </c>
      <c r="G28">
        <f t="shared" si="0"/>
        <v>-2</v>
      </c>
    </row>
    <row r="29" spans="1:9" ht="12.75">
      <c r="A29" t="s">
        <v>80</v>
      </c>
      <c r="B29" t="s">
        <v>83</v>
      </c>
      <c r="C29" t="s">
        <v>4</v>
      </c>
      <c r="D29">
        <v>2</v>
      </c>
      <c r="E29" t="s">
        <v>84</v>
      </c>
      <c r="F29" t="s">
        <v>1535</v>
      </c>
      <c r="G29">
        <f t="shared" si="0"/>
        <v>-2</v>
      </c>
      <c r="H29">
        <f>SUM(G28:G29)</f>
        <v>-4</v>
      </c>
      <c r="I29">
        <f>IF(H29&lt;0,H29,H29*0.95)</f>
        <v>-4</v>
      </c>
    </row>
    <row r="30" spans="1:9" ht="12.75">
      <c r="A30" t="s">
        <v>85</v>
      </c>
      <c r="B30" t="s">
        <v>86</v>
      </c>
      <c r="C30" t="s">
        <v>4</v>
      </c>
      <c r="D30">
        <v>2</v>
      </c>
      <c r="E30" t="s">
        <v>87</v>
      </c>
      <c r="F30" t="s">
        <v>1536</v>
      </c>
      <c r="G30">
        <f t="shared" si="0"/>
        <v>4.9</v>
      </c>
      <c r="H30">
        <f>G30</f>
        <v>4.9</v>
      </c>
      <c r="I30">
        <f>IF(H30&lt;0,H30,H30*0.95)</f>
        <v>4.655</v>
      </c>
    </row>
    <row r="31" spans="1:9" ht="12.75">
      <c r="A31" t="s">
        <v>88</v>
      </c>
      <c r="B31" t="s">
        <v>89</v>
      </c>
      <c r="C31" t="s">
        <v>4</v>
      </c>
      <c r="D31">
        <v>2</v>
      </c>
      <c r="E31" t="s">
        <v>90</v>
      </c>
      <c r="F31" t="s">
        <v>1535</v>
      </c>
      <c r="G31">
        <f t="shared" si="0"/>
        <v>-2</v>
      </c>
      <c r="H31">
        <f>G31</f>
        <v>-2</v>
      </c>
      <c r="I31">
        <f>IF(H31&lt;0,H31,H31*0.95)</f>
        <v>-2</v>
      </c>
    </row>
    <row r="32" spans="1:7" ht="12.75">
      <c r="A32" t="s">
        <v>91</v>
      </c>
      <c r="B32" t="s">
        <v>92</v>
      </c>
      <c r="C32" t="s">
        <v>4</v>
      </c>
      <c r="D32">
        <v>2</v>
      </c>
      <c r="E32" t="s">
        <v>93</v>
      </c>
      <c r="F32" t="s">
        <v>1535</v>
      </c>
      <c r="G32">
        <f t="shared" si="0"/>
        <v>-2</v>
      </c>
    </row>
    <row r="33" spans="1:7" ht="12.75">
      <c r="A33" t="s">
        <v>91</v>
      </c>
      <c r="B33" t="s">
        <v>94</v>
      </c>
      <c r="C33" t="s">
        <v>4</v>
      </c>
      <c r="D33">
        <v>2</v>
      </c>
      <c r="E33" t="s">
        <v>95</v>
      </c>
      <c r="F33" t="s">
        <v>1535</v>
      </c>
      <c r="G33">
        <f t="shared" si="0"/>
        <v>-2</v>
      </c>
    </row>
    <row r="34" spans="1:7" ht="12.75">
      <c r="A34" t="s">
        <v>91</v>
      </c>
      <c r="B34" t="s">
        <v>96</v>
      </c>
      <c r="C34" t="s">
        <v>4</v>
      </c>
      <c r="D34">
        <v>2</v>
      </c>
      <c r="E34" t="s">
        <v>97</v>
      </c>
      <c r="F34" t="s">
        <v>1535</v>
      </c>
      <c r="G34">
        <f t="shared" si="0"/>
        <v>-2</v>
      </c>
    </row>
    <row r="35" spans="1:7" ht="12.75">
      <c r="A35" t="s">
        <v>91</v>
      </c>
      <c r="B35" t="s">
        <v>92</v>
      </c>
      <c r="C35" t="s">
        <v>4</v>
      </c>
      <c r="D35">
        <v>2</v>
      </c>
      <c r="E35" t="s">
        <v>93</v>
      </c>
      <c r="F35" t="s">
        <v>1535</v>
      </c>
      <c r="G35">
        <f t="shared" si="0"/>
        <v>-2</v>
      </c>
    </row>
    <row r="36" spans="1:7" ht="12.75">
      <c r="A36" t="s">
        <v>91</v>
      </c>
      <c r="B36" t="s">
        <v>96</v>
      </c>
      <c r="C36" t="s">
        <v>4</v>
      </c>
      <c r="D36">
        <v>2</v>
      </c>
      <c r="E36" t="s">
        <v>97</v>
      </c>
      <c r="F36" t="s">
        <v>1535</v>
      </c>
      <c r="G36">
        <f t="shared" si="0"/>
        <v>-2</v>
      </c>
    </row>
    <row r="37" spans="1:9" ht="12.75">
      <c r="A37" t="s">
        <v>91</v>
      </c>
      <c r="B37" t="s">
        <v>94</v>
      </c>
      <c r="C37" t="s">
        <v>4</v>
      </c>
      <c r="D37">
        <v>2</v>
      </c>
      <c r="E37" t="s">
        <v>95</v>
      </c>
      <c r="F37" t="s">
        <v>1535</v>
      </c>
      <c r="G37">
        <f t="shared" si="0"/>
        <v>-2</v>
      </c>
      <c r="H37">
        <f>SUM(G32:G37)</f>
        <v>-12</v>
      </c>
      <c r="I37">
        <f>IF(H37&lt;0,H37,H37*0.95)</f>
        <v>-12</v>
      </c>
    </row>
    <row r="38" spans="1:9" ht="12.75">
      <c r="A38" t="s">
        <v>98</v>
      </c>
      <c r="B38" t="s">
        <v>99</v>
      </c>
      <c r="C38" t="s">
        <v>4</v>
      </c>
      <c r="D38">
        <v>2</v>
      </c>
      <c r="E38" t="s">
        <v>100</v>
      </c>
      <c r="F38" t="s">
        <v>1535</v>
      </c>
      <c r="G38">
        <f t="shared" si="0"/>
        <v>-2</v>
      </c>
      <c r="H38">
        <f>G38</f>
        <v>-2</v>
      </c>
      <c r="I38">
        <f>IF(H38&lt;0,H38,H38*0.95)</f>
        <v>-2</v>
      </c>
    </row>
    <row r="39" spans="1:10" ht="12.75">
      <c r="A39" t="s">
        <v>101</v>
      </c>
      <c r="B39" t="s">
        <v>102</v>
      </c>
      <c r="C39" t="s">
        <v>4</v>
      </c>
      <c r="D39">
        <v>2</v>
      </c>
      <c r="E39" t="s">
        <v>10</v>
      </c>
      <c r="F39" t="s">
        <v>1535</v>
      </c>
      <c r="G39">
        <f t="shared" si="0"/>
        <v>-2</v>
      </c>
      <c r="H39">
        <f>G39</f>
        <v>-2</v>
      </c>
      <c r="I39">
        <f>IF(H39&lt;0,H39,H39*0.95)</f>
        <v>-2</v>
      </c>
      <c r="J39">
        <f>SUM(I2:I39)</f>
        <v>-11.922999999999998</v>
      </c>
    </row>
    <row r="40" spans="1:9" ht="12.75">
      <c r="A40" t="s">
        <v>105</v>
      </c>
      <c r="B40" t="s">
        <v>106</v>
      </c>
      <c r="C40" t="s">
        <v>4</v>
      </c>
      <c r="D40">
        <v>2</v>
      </c>
      <c r="E40" t="s">
        <v>34</v>
      </c>
      <c r="F40" t="s">
        <v>1535</v>
      </c>
      <c r="G40">
        <f t="shared" si="0"/>
        <v>-2</v>
      </c>
      <c r="H40">
        <f>G40</f>
        <v>-2</v>
      </c>
      <c r="I40">
        <f>IF(H40&lt;0,H40,H40*0.95)</f>
        <v>-2</v>
      </c>
    </row>
    <row r="41" spans="1:7" ht="12.75">
      <c r="A41" t="s">
        <v>107</v>
      </c>
      <c r="B41" t="s">
        <v>108</v>
      </c>
      <c r="C41" t="s">
        <v>4</v>
      </c>
      <c r="D41">
        <v>2</v>
      </c>
      <c r="E41" t="s">
        <v>109</v>
      </c>
      <c r="F41" t="s">
        <v>1535</v>
      </c>
      <c r="G41">
        <f t="shared" si="0"/>
        <v>-2</v>
      </c>
    </row>
    <row r="42" spans="1:9" ht="12.75">
      <c r="A42" t="s">
        <v>107</v>
      </c>
      <c r="B42" t="s">
        <v>110</v>
      </c>
      <c r="C42" t="s">
        <v>4</v>
      </c>
      <c r="D42">
        <v>2</v>
      </c>
      <c r="E42" t="s">
        <v>12</v>
      </c>
      <c r="F42" t="s">
        <v>1536</v>
      </c>
      <c r="G42">
        <f t="shared" si="0"/>
        <v>6.6</v>
      </c>
      <c r="H42">
        <f>SUM(G41:G42)</f>
        <v>4.6</v>
      </c>
      <c r="I42">
        <f>IF(H42&lt;0,H42,H42*0.95)</f>
        <v>4.369999999999999</v>
      </c>
    </row>
    <row r="43" spans="1:7" ht="12.75">
      <c r="A43" t="s">
        <v>111</v>
      </c>
      <c r="B43" t="s">
        <v>112</v>
      </c>
      <c r="C43" t="s">
        <v>4</v>
      </c>
      <c r="D43">
        <v>2</v>
      </c>
      <c r="E43" t="s">
        <v>113</v>
      </c>
      <c r="F43" t="s">
        <v>1535</v>
      </c>
      <c r="G43">
        <f t="shared" si="0"/>
        <v>-2</v>
      </c>
    </row>
    <row r="44" spans="1:9" ht="12.75">
      <c r="A44" t="s">
        <v>111</v>
      </c>
      <c r="B44" t="s">
        <v>112</v>
      </c>
      <c r="C44" t="s">
        <v>4</v>
      </c>
      <c r="D44">
        <v>2</v>
      </c>
      <c r="E44" t="s">
        <v>113</v>
      </c>
      <c r="F44" t="s">
        <v>1535</v>
      </c>
      <c r="G44">
        <f t="shared" si="0"/>
        <v>-2</v>
      </c>
      <c r="H44">
        <f>SUM(G43:G44)</f>
        <v>-4</v>
      </c>
      <c r="I44">
        <f>IF(H44&lt;0,H44,H44*0.95)</f>
        <v>-4</v>
      </c>
    </row>
    <row r="45" spans="1:7" ht="12.75">
      <c r="A45" t="s">
        <v>114</v>
      </c>
      <c r="B45" t="s">
        <v>115</v>
      </c>
      <c r="C45" t="s">
        <v>4</v>
      </c>
      <c r="D45">
        <v>2</v>
      </c>
      <c r="E45" t="s">
        <v>116</v>
      </c>
      <c r="F45" t="s">
        <v>1535</v>
      </c>
      <c r="G45">
        <f t="shared" si="0"/>
        <v>-2</v>
      </c>
    </row>
    <row r="46" spans="1:7" ht="12.75">
      <c r="A46" t="s">
        <v>114</v>
      </c>
      <c r="B46" t="s">
        <v>117</v>
      </c>
      <c r="C46" t="s">
        <v>4</v>
      </c>
      <c r="D46">
        <v>2</v>
      </c>
      <c r="E46" t="s">
        <v>118</v>
      </c>
      <c r="F46" t="s">
        <v>1535</v>
      </c>
      <c r="G46">
        <f t="shared" si="0"/>
        <v>-2</v>
      </c>
    </row>
    <row r="47" spans="1:7" ht="12.75">
      <c r="A47" t="s">
        <v>114</v>
      </c>
      <c r="B47" t="s">
        <v>119</v>
      </c>
      <c r="C47" t="s">
        <v>4</v>
      </c>
      <c r="D47">
        <v>2</v>
      </c>
      <c r="E47" t="s">
        <v>75</v>
      </c>
      <c r="F47" t="s">
        <v>1536</v>
      </c>
      <c r="G47">
        <f t="shared" si="0"/>
        <v>15.2</v>
      </c>
    </row>
    <row r="48" spans="1:7" ht="12.75">
      <c r="A48" t="s">
        <v>114</v>
      </c>
      <c r="B48" t="s">
        <v>121</v>
      </c>
      <c r="C48" t="s">
        <v>4</v>
      </c>
      <c r="D48">
        <v>2</v>
      </c>
      <c r="E48" t="s">
        <v>122</v>
      </c>
      <c r="F48" t="s">
        <v>1535</v>
      </c>
      <c r="G48">
        <f t="shared" si="0"/>
        <v>-2</v>
      </c>
    </row>
    <row r="49" spans="1:7" ht="12.75">
      <c r="A49" t="s">
        <v>114</v>
      </c>
      <c r="B49" t="s">
        <v>115</v>
      </c>
      <c r="C49" t="s">
        <v>4</v>
      </c>
      <c r="D49">
        <v>2</v>
      </c>
      <c r="E49" t="s">
        <v>116</v>
      </c>
      <c r="F49" t="s">
        <v>1535</v>
      </c>
      <c r="G49">
        <f t="shared" si="0"/>
        <v>-2</v>
      </c>
    </row>
    <row r="50" spans="1:9" ht="12.75">
      <c r="A50" t="s">
        <v>114</v>
      </c>
      <c r="B50" t="s">
        <v>115</v>
      </c>
      <c r="C50" t="s">
        <v>4</v>
      </c>
      <c r="D50">
        <v>2</v>
      </c>
      <c r="E50" t="s">
        <v>116</v>
      </c>
      <c r="F50" t="s">
        <v>1535</v>
      </c>
      <c r="G50">
        <f t="shared" si="0"/>
        <v>-2</v>
      </c>
      <c r="H50">
        <f>SUM(G45:G50)</f>
        <v>5.199999999999999</v>
      </c>
      <c r="I50">
        <f>IF(H50&lt;0,H50,H50*0.95)</f>
        <v>4.9399999999999995</v>
      </c>
    </row>
    <row r="51" spans="1:7" ht="12.75">
      <c r="A51" t="s">
        <v>123</v>
      </c>
      <c r="B51" t="s">
        <v>124</v>
      </c>
      <c r="C51" t="s">
        <v>4</v>
      </c>
      <c r="D51">
        <v>2</v>
      </c>
      <c r="E51" t="s">
        <v>125</v>
      </c>
      <c r="F51" t="s">
        <v>1535</v>
      </c>
      <c r="G51">
        <f t="shared" si="0"/>
        <v>-2</v>
      </c>
    </row>
    <row r="52" spans="1:7" ht="12.75">
      <c r="A52" t="s">
        <v>123</v>
      </c>
      <c r="B52" t="s">
        <v>126</v>
      </c>
      <c r="C52" t="s">
        <v>4</v>
      </c>
      <c r="D52">
        <v>2</v>
      </c>
      <c r="E52" t="s">
        <v>127</v>
      </c>
      <c r="F52" t="s">
        <v>1535</v>
      </c>
      <c r="G52">
        <f t="shared" si="0"/>
        <v>-2</v>
      </c>
    </row>
    <row r="53" spans="1:9" ht="12.75">
      <c r="A53" t="s">
        <v>123</v>
      </c>
      <c r="B53" t="s">
        <v>128</v>
      </c>
      <c r="C53" t="s">
        <v>4</v>
      </c>
      <c r="D53">
        <v>2</v>
      </c>
      <c r="E53" t="s">
        <v>129</v>
      </c>
      <c r="F53" t="s">
        <v>1536</v>
      </c>
      <c r="G53">
        <f t="shared" si="0"/>
        <v>3.6399999999999997</v>
      </c>
      <c r="H53">
        <f>SUM(G51:G53)</f>
        <v>-0.3600000000000003</v>
      </c>
      <c r="I53">
        <f>IF(H53&lt;0,H53,H53*0.95)</f>
        <v>-0.3600000000000003</v>
      </c>
    </row>
    <row r="54" spans="1:7" ht="12.75">
      <c r="A54" t="s">
        <v>130</v>
      </c>
      <c r="B54" t="s">
        <v>131</v>
      </c>
      <c r="C54" t="s">
        <v>4</v>
      </c>
      <c r="D54">
        <v>2</v>
      </c>
      <c r="E54" t="s">
        <v>82</v>
      </c>
      <c r="F54" t="s">
        <v>1535</v>
      </c>
      <c r="G54">
        <f t="shared" si="0"/>
        <v>-2</v>
      </c>
    </row>
    <row r="55" spans="1:7" ht="12.75">
      <c r="A55" t="s">
        <v>130</v>
      </c>
      <c r="B55" t="s">
        <v>132</v>
      </c>
      <c r="C55" t="s">
        <v>4</v>
      </c>
      <c r="D55">
        <v>2</v>
      </c>
      <c r="E55" t="s">
        <v>133</v>
      </c>
      <c r="F55" t="s">
        <v>1535</v>
      </c>
      <c r="G55">
        <f t="shared" si="0"/>
        <v>-2</v>
      </c>
    </row>
    <row r="56" spans="1:7" ht="12.75">
      <c r="A56" t="s">
        <v>130</v>
      </c>
      <c r="B56" t="s">
        <v>134</v>
      </c>
      <c r="C56" t="s">
        <v>4</v>
      </c>
      <c r="D56">
        <v>2</v>
      </c>
      <c r="E56" t="s">
        <v>135</v>
      </c>
      <c r="F56" t="s">
        <v>1535</v>
      </c>
      <c r="G56">
        <f t="shared" si="0"/>
        <v>-2</v>
      </c>
    </row>
    <row r="57" spans="1:7" ht="12.75">
      <c r="A57" t="s">
        <v>130</v>
      </c>
      <c r="B57" t="s">
        <v>136</v>
      </c>
      <c r="C57" t="s">
        <v>4</v>
      </c>
      <c r="D57">
        <v>2</v>
      </c>
      <c r="E57" t="s">
        <v>137</v>
      </c>
      <c r="F57" t="s">
        <v>1535</v>
      </c>
      <c r="G57">
        <f t="shared" si="0"/>
        <v>-2</v>
      </c>
    </row>
    <row r="58" spans="1:7" ht="12.75">
      <c r="A58" t="s">
        <v>130</v>
      </c>
      <c r="B58" t="s">
        <v>134</v>
      </c>
      <c r="C58" t="s">
        <v>4</v>
      </c>
      <c r="D58">
        <v>2</v>
      </c>
      <c r="E58" t="s">
        <v>135</v>
      </c>
      <c r="F58" t="s">
        <v>1535</v>
      </c>
      <c r="G58">
        <f t="shared" si="0"/>
        <v>-2</v>
      </c>
    </row>
    <row r="59" spans="1:9" ht="12.75">
      <c r="A59" t="s">
        <v>130</v>
      </c>
      <c r="B59" t="s">
        <v>138</v>
      </c>
      <c r="C59" t="s">
        <v>4</v>
      </c>
      <c r="D59">
        <v>2</v>
      </c>
      <c r="E59" t="s">
        <v>139</v>
      </c>
      <c r="F59" t="s">
        <v>1535</v>
      </c>
      <c r="G59">
        <f t="shared" si="0"/>
        <v>-2</v>
      </c>
      <c r="H59">
        <f>SUM(G54:G59)</f>
        <v>-12</v>
      </c>
      <c r="I59">
        <f>IF(H59&lt;0,H59,H59*0.95)</f>
        <v>-12</v>
      </c>
    </row>
    <row r="60" spans="1:9" ht="12.75">
      <c r="A60" t="s">
        <v>140</v>
      </c>
      <c r="B60" t="s">
        <v>141</v>
      </c>
      <c r="C60" t="s">
        <v>4</v>
      </c>
      <c r="D60">
        <v>2</v>
      </c>
      <c r="E60" t="s">
        <v>142</v>
      </c>
      <c r="F60" t="s">
        <v>1536</v>
      </c>
      <c r="G60">
        <f t="shared" si="0"/>
        <v>2.26</v>
      </c>
      <c r="H60">
        <f>G60</f>
        <v>2.26</v>
      </c>
      <c r="I60">
        <f>IF(H60&lt;0,H60,H60*0.95)</f>
        <v>2.147</v>
      </c>
    </row>
    <row r="61" spans="1:7" ht="12.75">
      <c r="A61" t="s">
        <v>143</v>
      </c>
      <c r="B61" t="s">
        <v>144</v>
      </c>
      <c r="C61" t="s">
        <v>4</v>
      </c>
      <c r="D61">
        <v>2</v>
      </c>
      <c r="E61" t="s">
        <v>145</v>
      </c>
      <c r="F61" t="s">
        <v>1535</v>
      </c>
      <c r="G61">
        <f t="shared" si="0"/>
        <v>-2</v>
      </c>
    </row>
    <row r="62" spans="1:9" ht="12.75">
      <c r="A62" t="s">
        <v>143</v>
      </c>
      <c r="B62" t="s">
        <v>146</v>
      </c>
      <c r="C62" t="s">
        <v>4</v>
      </c>
      <c r="D62">
        <v>2</v>
      </c>
      <c r="E62" t="s">
        <v>147</v>
      </c>
      <c r="F62" t="s">
        <v>1535</v>
      </c>
      <c r="G62">
        <f t="shared" si="0"/>
        <v>-2</v>
      </c>
      <c r="H62">
        <f>SUM(G61:G62)</f>
        <v>-4</v>
      </c>
      <c r="I62">
        <f>IF(H62&lt;0,H62,H62*0.95)</f>
        <v>-4</v>
      </c>
    </row>
    <row r="63" spans="1:7" ht="12.75">
      <c r="A63" t="s">
        <v>148</v>
      </c>
      <c r="B63" t="s">
        <v>149</v>
      </c>
      <c r="C63" t="s">
        <v>4</v>
      </c>
      <c r="D63">
        <v>2</v>
      </c>
      <c r="E63" t="s">
        <v>150</v>
      </c>
      <c r="F63" t="s">
        <v>1535</v>
      </c>
      <c r="G63">
        <f t="shared" si="0"/>
        <v>-2</v>
      </c>
    </row>
    <row r="64" spans="1:9" ht="12.75">
      <c r="A64" t="s">
        <v>148</v>
      </c>
      <c r="B64" t="s">
        <v>151</v>
      </c>
      <c r="C64" t="s">
        <v>4</v>
      </c>
      <c r="D64">
        <v>2</v>
      </c>
      <c r="E64" t="s">
        <v>152</v>
      </c>
      <c r="F64" t="s">
        <v>1536</v>
      </c>
      <c r="G64">
        <f t="shared" si="0"/>
        <v>14.7</v>
      </c>
      <c r="H64">
        <f>SUM(G63:G64)</f>
        <v>12.7</v>
      </c>
      <c r="I64">
        <f>IF(H64&lt;0,H64,H64*0.95)</f>
        <v>12.065</v>
      </c>
    </row>
    <row r="65" spans="1:9" ht="12.75">
      <c r="A65" t="s">
        <v>153</v>
      </c>
      <c r="B65" t="s">
        <v>154</v>
      </c>
      <c r="C65" t="s">
        <v>4</v>
      </c>
      <c r="D65">
        <v>2</v>
      </c>
      <c r="E65" t="s">
        <v>155</v>
      </c>
      <c r="F65" t="s">
        <v>1535</v>
      </c>
      <c r="G65">
        <f t="shared" si="0"/>
        <v>-2</v>
      </c>
      <c r="H65">
        <f>G65</f>
        <v>-2</v>
      </c>
      <c r="I65">
        <f>IF(H65&lt;0,H65,H65*0.95)</f>
        <v>-2</v>
      </c>
    </row>
    <row r="66" spans="1:9" ht="12.75">
      <c r="A66" t="s">
        <v>156</v>
      </c>
      <c r="B66" t="s">
        <v>157</v>
      </c>
      <c r="C66" t="s">
        <v>4</v>
      </c>
      <c r="D66">
        <v>2</v>
      </c>
      <c r="E66" t="s">
        <v>10</v>
      </c>
      <c r="F66" t="s">
        <v>1535</v>
      </c>
      <c r="G66">
        <f t="shared" si="0"/>
        <v>-2</v>
      </c>
      <c r="H66">
        <f>G66</f>
        <v>-2</v>
      </c>
      <c r="I66">
        <f>IF(H66&lt;0,H66,H66*0.95)</f>
        <v>-2</v>
      </c>
    </row>
    <row r="67" spans="1:7" ht="12.75">
      <c r="A67" t="s">
        <v>158</v>
      </c>
      <c r="B67" t="s">
        <v>159</v>
      </c>
      <c r="C67" t="s">
        <v>4</v>
      </c>
      <c r="D67">
        <v>2</v>
      </c>
      <c r="E67" t="s">
        <v>160</v>
      </c>
      <c r="F67" t="s">
        <v>1535</v>
      </c>
      <c r="G67">
        <f aca="true" t="shared" si="2" ref="G67:G130">IF(F67="L",-D67,D67*E67-D67)</f>
        <v>-2</v>
      </c>
    </row>
    <row r="68" spans="1:9" ht="12.75">
      <c r="A68" t="s">
        <v>158</v>
      </c>
      <c r="B68" t="s">
        <v>159</v>
      </c>
      <c r="C68" t="s">
        <v>4</v>
      </c>
      <c r="D68">
        <v>2</v>
      </c>
      <c r="E68" t="s">
        <v>160</v>
      </c>
      <c r="F68" t="s">
        <v>1535</v>
      </c>
      <c r="G68">
        <f t="shared" si="2"/>
        <v>-2</v>
      </c>
      <c r="H68">
        <f>SUM(G67:G68)</f>
        <v>-4</v>
      </c>
      <c r="I68">
        <f>IF(H68&lt;0,H68,H68*0.95)</f>
        <v>-4</v>
      </c>
    </row>
    <row r="69" spans="1:7" ht="12.75">
      <c r="A69" t="s">
        <v>161</v>
      </c>
      <c r="B69" t="s">
        <v>162</v>
      </c>
      <c r="C69" t="s">
        <v>4</v>
      </c>
      <c r="D69">
        <v>2</v>
      </c>
      <c r="E69" t="s">
        <v>163</v>
      </c>
      <c r="F69" t="s">
        <v>1535</v>
      </c>
      <c r="G69">
        <f t="shared" si="2"/>
        <v>-2</v>
      </c>
    </row>
    <row r="70" spans="1:9" ht="12.75">
      <c r="A70" t="s">
        <v>161</v>
      </c>
      <c r="B70" t="s">
        <v>164</v>
      </c>
      <c r="C70" t="s">
        <v>4</v>
      </c>
      <c r="D70">
        <v>2</v>
      </c>
      <c r="E70" t="s">
        <v>165</v>
      </c>
      <c r="F70" t="s">
        <v>1535</v>
      </c>
      <c r="G70">
        <f t="shared" si="2"/>
        <v>-2</v>
      </c>
      <c r="H70">
        <f>SUM(G69:G70)</f>
        <v>-4</v>
      </c>
      <c r="I70">
        <f>IF(H70&lt;0,H70,H70*0.95)</f>
        <v>-4</v>
      </c>
    </row>
    <row r="71" spans="1:7" ht="12.75">
      <c r="A71" t="s">
        <v>161</v>
      </c>
      <c r="B71" t="s">
        <v>166</v>
      </c>
      <c r="C71" t="s">
        <v>4</v>
      </c>
      <c r="D71">
        <v>2</v>
      </c>
      <c r="E71" t="s">
        <v>167</v>
      </c>
      <c r="F71" t="s">
        <v>1535</v>
      </c>
      <c r="G71">
        <f t="shared" si="2"/>
        <v>-2</v>
      </c>
    </row>
    <row r="72" spans="1:9" ht="12.75">
      <c r="A72" t="s">
        <v>161</v>
      </c>
      <c r="B72" t="s">
        <v>164</v>
      </c>
      <c r="C72" t="s">
        <v>4</v>
      </c>
      <c r="D72">
        <v>2</v>
      </c>
      <c r="E72" t="s">
        <v>165</v>
      </c>
      <c r="F72" t="s">
        <v>1535</v>
      </c>
      <c r="G72">
        <f t="shared" si="2"/>
        <v>-2</v>
      </c>
      <c r="H72">
        <f>SUM(G71:G72)</f>
        <v>-4</v>
      </c>
      <c r="I72">
        <f>IF(H72&lt;0,H72,H72*0.95)</f>
        <v>-4</v>
      </c>
    </row>
    <row r="73" spans="1:7" ht="12.75">
      <c r="A73" t="s">
        <v>168</v>
      </c>
      <c r="B73" t="s">
        <v>169</v>
      </c>
      <c r="C73" t="s">
        <v>4</v>
      </c>
      <c r="D73">
        <v>2</v>
      </c>
      <c r="E73" t="s">
        <v>170</v>
      </c>
      <c r="F73" t="s">
        <v>1535</v>
      </c>
      <c r="G73">
        <f t="shared" si="2"/>
        <v>-2</v>
      </c>
    </row>
    <row r="74" spans="1:7" ht="12.75">
      <c r="A74" t="s">
        <v>168</v>
      </c>
      <c r="B74" t="s">
        <v>171</v>
      </c>
      <c r="C74" t="s">
        <v>4</v>
      </c>
      <c r="D74">
        <v>2</v>
      </c>
      <c r="E74" t="s">
        <v>172</v>
      </c>
      <c r="F74" t="s">
        <v>1536</v>
      </c>
      <c r="G74">
        <f t="shared" si="2"/>
        <v>9.94</v>
      </c>
    </row>
    <row r="75" spans="1:7" ht="12.75">
      <c r="A75" t="s">
        <v>168</v>
      </c>
      <c r="B75" t="s">
        <v>173</v>
      </c>
      <c r="C75" t="s">
        <v>4</v>
      </c>
      <c r="D75">
        <v>2</v>
      </c>
      <c r="E75" t="s">
        <v>174</v>
      </c>
      <c r="F75" t="s">
        <v>1535</v>
      </c>
      <c r="G75">
        <f t="shared" si="2"/>
        <v>-2</v>
      </c>
    </row>
    <row r="76" spans="1:7" ht="12.75">
      <c r="A76" t="s">
        <v>168</v>
      </c>
      <c r="B76" t="s">
        <v>175</v>
      </c>
      <c r="C76" t="s">
        <v>4</v>
      </c>
      <c r="D76">
        <v>2</v>
      </c>
      <c r="E76" t="s">
        <v>176</v>
      </c>
      <c r="F76" t="s">
        <v>1535</v>
      </c>
      <c r="G76">
        <f t="shared" si="2"/>
        <v>-2</v>
      </c>
    </row>
    <row r="77" spans="1:7" ht="12.75">
      <c r="A77" t="s">
        <v>168</v>
      </c>
      <c r="B77" t="s">
        <v>169</v>
      </c>
      <c r="C77" t="s">
        <v>4</v>
      </c>
      <c r="D77">
        <v>2</v>
      </c>
      <c r="E77" t="s">
        <v>170</v>
      </c>
      <c r="F77" t="s">
        <v>1535</v>
      </c>
      <c r="G77">
        <f t="shared" si="2"/>
        <v>-2</v>
      </c>
    </row>
    <row r="78" spans="1:9" ht="12.75">
      <c r="A78" t="s">
        <v>168</v>
      </c>
      <c r="B78" t="s">
        <v>173</v>
      </c>
      <c r="C78" t="s">
        <v>4</v>
      </c>
      <c r="D78">
        <v>2</v>
      </c>
      <c r="E78" t="s">
        <v>174</v>
      </c>
      <c r="F78" t="s">
        <v>1535</v>
      </c>
      <c r="G78">
        <f t="shared" si="2"/>
        <v>-2</v>
      </c>
      <c r="H78">
        <f>SUM(G73:G78)</f>
        <v>-0.0600000000000005</v>
      </c>
      <c r="I78">
        <f>IF(H78&lt;0,H78,H78*0.95)</f>
        <v>-0.0600000000000005</v>
      </c>
    </row>
    <row r="79" spans="1:9" ht="12.75">
      <c r="A79" t="s">
        <v>177</v>
      </c>
      <c r="B79" t="s">
        <v>178</v>
      </c>
      <c r="C79" t="s">
        <v>4</v>
      </c>
      <c r="D79">
        <v>2</v>
      </c>
      <c r="E79" t="s">
        <v>179</v>
      </c>
      <c r="F79" t="s">
        <v>1535</v>
      </c>
      <c r="G79">
        <f t="shared" si="2"/>
        <v>-2</v>
      </c>
      <c r="H79">
        <f>G79</f>
        <v>-2</v>
      </c>
      <c r="I79">
        <f>IF(H79&lt;0,H79,H79*0.95)</f>
        <v>-2</v>
      </c>
    </row>
    <row r="80" spans="1:7" ht="12.75">
      <c r="A80" t="s">
        <v>180</v>
      </c>
      <c r="B80" t="s">
        <v>181</v>
      </c>
      <c r="C80" t="s">
        <v>4</v>
      </c>
      <c r="D80">
        <v>2</v>
      </c>
      <c r="E80" t="s">
        <v>182</v>
      </c>
      <c r="F80" t="s">
        <v>1535</v>
      </c>
      <c r="G80">
        <f t="shared" si="2"/>
        <v>-2</v>
      </c>
    </row>
    <row r="81" spans="1:7" ht="12.75">
      <c r="A81" t="s">
        <v>180</v>
      </c>
      <c r="B81" t="s">
        <v>183</v>
      </c>
      <c r="C81" t="s">
        <v>4</v>
      </c>
      <c r="D81">
        <v>2</v>
      </c>
      <c r="E81" t="s">
        <v>184</v>
      </c>
      <c r="F81" t="s">
        <v>1535</v>
      </c>
      <c r="G81">
        <f t="shared" si="2"/>
        <v>-2</v>
      </c>
    </row>
    <row r="82" spans="1:7" ht="12.75">
      <c r="A82" t="s">
        <v>180</v>
      </c>
      <c r="B82" t="s">
        <v>185</v>
      </c>
      <c r="C82" t="s">
        <v>4</v>
      </c>
      <c r="D82">
        <v>2</v>
      </c>
      <c r="E82" t="s">
        <v>186</v>
      </c>
      <c r="F82" t="s">
        <v>1535</v>
      </c>
      <c r="G82">
        <f t="shared" si="2"/>
        <v>-2</v>
      </c>
    </row>
    <row r="83" spans="1:7" ht="12.75">
      <c r="A83" t="s">
        <v>180</v>
      </c>
      <c r="B83" t="s">
        <v>185</v>
      </c>
      <c r="C83" t="s">
        <v>4</v>
      </c>
      <c r="D83">
        <v>2</v>
      </c>
      <c r="E83" t="s">
        <v>186</v>
      </c>
      <c r="F83" t="s">
        <v>1535</v>
      </c>
      <c r="G83">
        <f t="shared" si="2"/>
        <v>-2</v>
      </c>
    </row>
    <row r="84" spans="1:9" ht="12.75">
      <c r="A84" t="s">
        <v>180</v>
      </c>
      <c r="B84" t="s">
        <v>181</v>
      </c>
      <c r="C84" t="s">
        <v>4</v>
      </c>
      <c r="D84">
        <v>2</v>
      </c>
      <c r="E84" t="s">
        <v>182</v>
      </c>
      <c r="F84" t="s">
        <v>1535</v>
      </c>
      <c r="G84">
        <f t="shared" si="2"/>
        <v>-2</v>
      </c>
      <c r="H84">
        <f>SUM(G80:G84)</f>
        <v>-10</v>
      </c>
      <c r="I84">
        <f>IF(H84&lt;0,H84,H84*0.95)</f>
        <v>-10</v>
      </c>
    </row>
    <row r="85" spans="1:10" ht="12.75">
      <c r="A85" t="s">
        <v>187</v>
      </c>
      <c r="B85" t="s">
        <v>188</v>
      </c>
      <c r="C85" t="s">
        <v>4</v>
      </c>
      <c r="D85">
        <v>2</v>
      </c>
      <c r="E85" t="s">
        <v>189</v>
      </c>
      <c r="F85" t="s">
        <v>1535</v>
      </c>
      <c r="G85">
        <f t="shared" si="2"/>
        <v>-2</v>
      </c>
      <c r="H85">
        <f>G85</f>
        <v>-2</v>
      </c>
      <c r="I85">
        <f>IF(H85&lt;0,H85,H85*0.95)</f>
        <v>-2</v>
      </c>
      <c r="J85">
        <f>SUM(I40:I85)</f>
        <v>-28.898000000000003</v>
      </c>
    </row>
    <row r="86" spans="1:7" ht="12.75">
      <c r="A86" t="s">
        <v>191</v>
      </c>
      <c r="B86" t="s">
        <v>192</v>
      </c>
      <c r="C86" t="s">
        <v>4</v>
      </c>
      <c r="D86">
        <v>2</v>
      </c>
      <c r="E86" t="s">
        <v>193</v>
      </c>
      <c r="F86" t="s">
        <v>1535</v>
      </c>
      <c r="G86">
        <f t="shared" si="2"/>
        <v>-2</v>
      </c>
    </row>
    <row r="87" spans="1:7" ht="12.75">
      <c r="A87" t="s">
        <v>191</v>
      </c>
      <c r="B87" t="s">
        <v>194</v>
      </c>
      <c r="C87" t="s">
        <v>4</v>
      </c>
      <c r="D87">
        <v>2</v>
      </c>
      <c r="E87" t="s">
        <v>195</v>
      </c>
      <c r="F87" t="s">
        <v>1535</v>
      </c>
      <c r="G87">
        <f t="shared" si="2"/>
        <v>-2</v>
      </c>
    </row>
    <row r="88" spans="1:7" ht="12.75">
      <c r="A88" t="s">
        <v>191</v>
      </c>
      <c r="B88" t="s">
        <v>194</v>
      </c>
      <c r="C88" t="s">
        <v>4</v>
      </c>
      <c r="D88">
        <v>2</v>
      </c>
      <c r="E88" t="s">
        <v>195</v>
      </c>
      <c r="F88" t="s">
        <v>1535</v>
      </c>
      <c r="G88">
        <f t="shared" si="2"/>
        <v>-2</v>
      </c>
    </row>
    <row r="89" spans="1:9" ht="12.75">
      <c r="A89" t="s">
        <v>191</v>
      </c>
      <c r="B89" t="s">
        <v>194</v>
      </c>
      <c r="C89" t="s">
        <v>4</v>
      </c>
      <c r="D89">
        <v>2</v>
      </c>
      <c r="E89" t="s">
        <v>195</v>
      </c>
      <c r="F89" t="s">
        <v>1535</v>
      </c>
      <c r="G89">
        <f t="shared" si="2"/>
        <v>-2</v>
      </c>
      <c r="H89">
        <f>SUM(G86:G89)</f>
        <v>-8</v>
      </c>
      <c r="I89">
        <f>IF(H89&lt;0,H89,H89*0.95)</f>
        <v>-8</v>
      </c>
    </row>
    <row r="90" spans="1:9" ht="12.75">
      <c r="A90" t="s">
        <v>196</v>
      </c>
      <c r="B90" t="s">
        <v>197</v>
      </c>
      <c r="C90" t="s">
        <v>4</v>
      </c>
      <c r="D90">
        <v>2</v>
      </c>
      <c r="E90" t="s">
        <v>198</v>
      </c>
      <c r="F90" t="s">
        <v>1535</v>
      </c>
      <c r="G90">
        <f t="shared" si="2"/>
        <v>-2</v>
      </c>
      <c r="H90">
        <f>G90</f>
        <v>-2</v>
      </c>
      <c r="I90">
        <f>IF(H90&lt;0,H90,H90*0.95)</f>
        <v>-2</v>
      </c>
    </row>
    <row r="91" spans="1:9" ht="12.75">
      <c r="A91" t="s">
        <v>199</v>
      </c>
      <c r="B91" t="s">
        <v>200</v>
      </c>
      <c r="C91" t="s">
        <v>4</v>
      </c>
      <c r="D91">
        <v>2</v>
      </c>
      <c r="E91" t="s">
        <v>201</v>
      </c>
      <c r="F91" t="s">
        <v>1535</v>
      </c>
      <c r="G91">
        <f t="shared" si="2"/>
        <v>-2</v>
      </c>
      <c r="H91">
        <f>G91</f>
        <v>-2</v>
      </c>
      <c r="I91">
        <f>IF(H91&lt;0,H91,H91*0.95)</f>
        <v>-2</v>
      </c>
    </row>
    <row r="92" spans="1:7" ht="12.75">
      <c r="A92" t="s">
        <v>202</v>
      </c>
      <c r="B92" t="s">
        <v>203</v>
      </c>
      <c r="C92" t="s">
        <v>4</v>
      </c>
      <c r="D92">
        <v>2</v>
      </c>
      <c r="E92" t="s">
        <v>32</v>
      </c>
      <c r="F92" t="s">
        <v>1535</v>
      </c>
      <c r="G92">
        <f t="shared" si="2"/>
        <v>-2</v>
      </c>
    </row>
    <row r="93" spans="1:9" ht="12.75">
      <c r="A93" t="s">
        <v>202</v>
      </c>
      <c r="B93" t="s">
        <v>204</v>
      </c>
      <c r="C93" t="s">
        <v>4</v>
      </c>
      <c r="D93">
        <v>2</v>
      </c>
      <c r="E93" t="s">
        <v>205</v>
      </c>
      <c r="F93" t="s">
        <v>1536</v>
      </c>
      <c r="G93">
        <f t="shared" si="2"/>
        <v>1.7599999999999998</v>
      </c>
      <c r="H93">
        <f>SUM(G92:G93)</f>
        <v>-0.2400000000000002</v>
      </c>
      <c r="I93">
        <f>IF(H93&lt;0,H93,H93*0.95)</f>
        <v>-0.2400000000000002</v>
      </c>
    </row>
    <row r="94" spans="1:9" ht="12.75">
      <c r="A94" t="s">
        <v>206</v>
      </c>
      <c r="B94" t="s">
        <v>207</v>
      </c>
      <c r="C94" t="s">
        <v>4</v>
      </c>
      <c r="D94">
        <v>2</v>
      </c>
      <c r="E94" t="s">
        <v>208</v>
      </c>
      <c r="F94" t="s">
        <v>1535</v>
      </c>
      <c r="G94">
        <f t="shared" si="2"/>
        <v>-2</v>
      </c>
      <c r="H94">
        <f>G94</f>
        <v>-2</v>
      </c>
      <c r="I94">
        <f>IF(H94&lt;0,H94,H94*0.95)</f>
        <v>-2</v>
      </c>
    </row>
    <row r="95" spans="1:7" ht="12.75">
      <c r="A95" t="s">
        <v>209</v>
      </c>
      <c r="B95" t="s">
        <v>210</v>
      </c>
      <c r="C95" t="s">
        <v>4</v>
      </c>
      <c r="D95">
        <v>2</v>
      </c>
      <c r="E95" t="s">
        <v>211</v>
      </c>
      <c r="F95" t="s">
        <v>1535</v>
      </c>
      <c r="G95">
        <f t="shared" si="2"/>
        <v>-2</v>
      </c>
    </row>
    <row r="96" spans="1:7" ht="12.75">
      <c r="A96" t="s">
        <v>209</v>
      </c>
      <c r="B96" t="s">
        <v>212</v>
      </c>
      <c r="C96" t="s">
        <v>4</v>
      </c>
      <c r="D96">
        <v>2</v>
      </c>
      <c r="E96" t="s">
        <v>213</v>
      </c>
      <c r="F96" t="s">
        <v>1536</v>
      </c>
      <c r="G96">
        <f t="shared" si="2"/>
        <v>5.8</v>
      </c>
    </row>
    <row r="97" spans="1:7" ht="12.75">
      <c r="A97" t="s">
        <v>209</v>
      </c>
      <c r="B97" t="s">
        <v>214</v>
      </c>
      <c r="C97" t="s">
        <v>4</v>
      </c>
      <c r="D97">
        <v>2</v>
      </c>
      <c r="E97" t="s">
        <v>215</v>
      </c>
      <c r="F97" t="s">
        <v>1535</v>
      </c>
      <c r="G97">
        <f t="shared" si="2"/>
        <v>-2</v>
      </c>
    </row>
    <row r="98" spans="1:7" ht="12.75">
      <c r="A98" t="s">
        <v>209</v>
      </c>
      <c r="B98" t="s">
        <v>216</v>
      </c>
      <c r="C98" t="s">
        <v>4</v>
      </c>
      <c r="D98">
        <v>2</v>
      </c>
      <c r="E98" t="s">
        <v>18</v>
      </c>
      <c r="F98" t="s">
        <v>1535</v>
      </c>
      <c r="G98">
        <f t="shared" si="2"/>
        <v>-2</v>
      </c>
    </row>
    <row r="99" spans="1:7" ht="12.75">
      <c r="A99" t="s">
        <v>209</v>
      </c>
      <c r="B99" t="s">
        <v>210</v>
      </c>
      <c r="C99" t="s">
        <v>4</v>
      </c>
      <c r="D99">
        <v>2</v>
      </c>
      <c r="E99" t="s">
        <v>211</v>
      </c>
      <c r="F99" t="s">
        <v>1535</v>
      </c>
      <c r="G99">
        <f t="shared" si="2"/>
        <v>-2</v>
      </c>
    </row>
    <row r="100" spans="1:7" ht="12.75">
      <c r="A100" t="s">
        <v>209</v>
      </c>
      <c r="B100" t="s">
        <v>212</v>
      </c>
      <c r="C100" t="s">
        <v>4</v>
      </c>
      <c r="D100">
        <v>2</v>
      </c>
      <c r="E100" t="s">
        <v>213</v>
      </c>
      <c r="F100" t="s">
        <v>1536</v>
      </c>
      <c r="G100">
        <f t="shared" si="2"/>
        <v>5.8</v>
      </c>
    </row>
    <row r="101" spans="1:9" ht="12.75">
      <c r="A101" t="s">
        <v>209</v>
      </c>
      <c r="B101" t="s">
        <v>214</v>
      </c>
      <c r="C101" t="s">
        <v>4</v>
      </c>
      <c r="D101">
        <v>2</v>
      </c>
      <c r="E101" t="s">
        <v>215</v>
      </c>
      <c r="F101" t="s">
        <v>1535</v>
      </c>
      <c r="G101">
        <f t="shared" si="2"/>
        <v>-2</v>
      </c>
      <c r="H101">
        <f>SUM(G95:G101)</f>
        <v>1.5999999999999996</v>
      </c>
      <c r="I101">
        <f>IF(H101&lt;0,H101,H101*0.95)</f>
        <v>1.5199999999999996</v>
      </c>
    </row>
    <row r="102" spans="1:9" ht="12.75">
      <c r="A102" t="s">
        <v>217</v>
      </c>
      <c r="B102" t="s">
        <v>218</v>
      </c>
      <c r="C102" t="s">
        <v>4</v>
      </c>
      <c r="D102">
        <v>2</v>
      </c>
      <c r="E102" t="s">
        <v>179</v>
      </c>
      <c r="F102" t="s">
        <v>1535</v>
      </c>
      <c r="G102">
        <f t="shared" si="2"/>
        <v>-2</v>
      </c>
      <c r="H102">
        <f>G102</f>
        <v>-2</v>
      </c>
      <c r="I102">
        <f>IF(H102&lt;0,H102,H102*0.95)</f>
        <v>-2</v>
      </c>
    </row>
    <row r="103" spans="1:9" ht="12.75">
      <c r="A103" t="s">
        <v>219</v>
      </c>
      <c r="B103" t="s">
        <v>220</v>
      </c>
      <c r="C103" t="s">
        <v>4</v>
      </c>
      <c r="D103">
        <v>2</v>
      </c>
      <c r="E103" t="s">
        <v>221</v>
      </c>
      <c r="F103" t="s">
        <v>1535</v>
      </c>
      <c r="G103">
        <f t="shared" si="2"/>
        <v>-2</v>
      </c>
      <c r="H103">
        <f>G103</f>
        <v>-2</v>
      </c>
      <c r="I103">
        <f>IF(H103&lt;0,H103,H103*0.95)</f>
        <v>-2</v>
      </c>
    </row>
    <row r="104" spans="1:7" ht="12.75">
      <c r="A104" t="s">
        <v>222</v>
      </c>
      <c r="B104" t="s">
        <v>223</v>
      </c>
      <c r="C104" t="s">
        <v>4</v>
      </c>
      <c r="D104">
        <v>2</v>
      </c>
      <c r="E104" t="s">
        <v>224</v>
      </c>
      <c r="F104" t="s">
        <v>1535</v>
      </c>
      <c r="G104">
        <f t="shared" si="2"/>
        <v>-2</v>
      </c>
    </row>
    <row r="105" spans="1:7" ht="12.75">
      <c r="A105" t="s">
        <v>222</v>
      </c>
      <c r="B105" t="s">
        <v>225</v>
      </c>
      <c r="C105" t="s">
        <v>4</v>
      </c>
      <c r="D105">
        <v>2</v>
      </c>
      <c r="E105" t="s">
        <v>226</v>
      </c>
      <c r="F105" t="s">
        <v>1536</v>
      </c>
      <c r="G105">
        <f t="shared" si="2"/>
        <v>10.1</v>
      </c>
    </row>
    <row r="106" spans="1:7" ht="12.75">
      <c r="A106" t="s">
        <v>222</v>
      </c>
      <c r="B106" t="s">
        <v>223</v>
      </c>
      <c r="C106" t="s">
        <v>4</v>
      </c>
      <c r="D106">
        <v>2</v>
      </c>
      <c r="E106" t="s">
        <v>224</v>
      </c>
      <c r="F106" t="s">
        <v>1535</v>
      </c>
      <c r="G106">
        <f t="shared" si="2"/>
        <v>-2</v>
      </c>
    </row>
    <row r="107" spans="1:9" ht="12.75">
      <c r="A107" t="s">
        <v>222</v>
      </c>
      <c r="B107" t="s">
        <v>225</v>
      </c>
      <c r="C107" t="s">
        <v>4</v>
      </c>
      <c r="D107">
        <v>2</v>
      </c>
      <c r="E107" t="s">
        <v>226</v>
      </c>
      <c r="F107" t="s">
        <v>1536</v>
      </c>
      <c r="G107">
        <f t="shared" si="2"/>
        <v>10.1</v>
      </c>
      <c r="H107">
        <f>SUM(G104:G107)</f>
        <v>16.2</v>
      </c>
      <c r="I107">
        <f>IF(H107&lt;0,H107,H107*0.95)</f>
        <v>15.389999999999999</v>
      </c>
    </row>
    <row r="108" spans="1:9" ht="12.75">
      <c r="A108" t="s">
        <v>227</v>
      </c>
      <c r="B108" t="s">
        <v>228</v>
      </c>
      <c r="C108" t="s">
        <v>4</v>
      </c>
      <c r="D108">
        <v>2</v>
      </c>
      <c r="E108" t="s">
        <v>229</v>
      </c>
      <c r="F108" t="s">
        <v>1535</v>
      </c>
      <c r="G108">
        <f t="shared" si="2"/>
        <v>-2</v>
      </c>
      <c r="H108">
        <f>G108</f>
        <v>-2</v>
      </c>
      <c r="I108">
        <f>IF(H108&lt;0,H108,H108*0.95)</f>
        <v>-2</v>
      </c>
    </row>
    <row r="109" spans="1:9" ht="12.75">
      <c r="A109" t="s">
        <v>230</v>
      </c>
      <c r="B109" t="s">
        <v>231</v>
      </c>
      <c r="C109" t="s">
        <v>4</v>
      </c>
      <c r="D109">
        <v>2</v>
      </c>
      <c r="E109" t="s">
        <v>232</v>
      </c>
      <c r="F109" t="s">
        <v>1536</v>
      </c>
      <c r="G109">
        <f t="shared" si="2"/>
        <v>24</v>
      </c>
      <c r="H109">
        <f>G109</f>
        <v>24</v>
      </c>
      <c r="I109">
        <f>IF(H109&lt;0,H109,H109*0.95)</f>
        <v>22.799999999999997</v>
      </c>
    </row>
    <row r="110" spans="1:7" ht="12.75">
      <c r="A110" t="s">
        <v>233</v>
      </c>
      <c r="B110" t="s">
        <v>234</v>
      </c>
      <c r="C110" t="s">
        <v>4</v>
      </c>
      <c r="D110">
        <v>2</v>
      </c>
      <c r="E110" t="s">
        <v>235</v>
      </c>
      <c r="F110" t="s">
        <v>1535</v>
      </c>
      <c r="G110">
        <f t="shared" si="2"/>
        <v>-2</v>
      </c>
    </row>
    <row r="111" spans="1:9" ht="12.75">
      <c r="A111" t="s">
        <v>233</v>
      </c>
      <c r="B111" t="s">
        <v>236</v>
      </c>
      <c r="C111" t="s">
        <v>4</v>
      </c>
      <c r="D111">
        <v>2</v>
      </c>
      <c r="E111" t="s">
        <v>237</v>
      </c>
      <c r="F111" t="s">
        <v>1535</v>
      </c>
      <c r="G111">
        <f t="shared" si="2"/>
        <v>-2</v>
      </c>
      <c r="H111">
        <f>SUM(G110:G111)</f>
        <v>-4</v>
      </c>
      <c r="I111">
        <f>IF(H111&lt;0,H111,H111*0.95)</f>
        <v>-4</v>
      </c>
    </row>
    <row r="112" spans="1:7" ht="12.75">
      <c r="A112" t="s">
        <v>238</v>
      </c>
      <c r="B112" t="s">
        <v>239</v>
      </c>
      <c r="C112" t="s">
        <v>4</v>
      </c>
      <c r="D112">
        <v>2</v>
      </c>
      <c r="E112" t="s">
        <v>240</v>
      </c>
      <c r="F112" t="s">
        <v>1535</v>
      </c>
      <c r="G112">
        <f t="shared" si="2"/>
        <v>-2</v>
      </c>
    </row>
    <row r="113" spans="1:9" ht="12.75">
      <c r="A113" t="s">
        <v>238</v>
      </c>
      <c r="B113" t="s">
        <v>241</v>
      </c>
      <c r="C113" t="s">
        <v>4</v>
      </c>
      <c r="D113">
        <v>2</v>
      </c>
      <c r="E113" t="s">
        <v>242</v>
      </c>
      <c r="F113" t="s">
        <v>1535</v>
      </c>
      <c r="G113">
        <f t="shared" si="2"/>
        <v>-2</v>
      </c>
      <c r="H113">
        <f>SUM(G112:G113)</f>
        <v>-4</v>
      </c>
      <c r="I113">
        <f>IF(H113&lt;0,H113,H113*0.95)</f>
        <v>-4</v>
      </c>
    </row>
    <row r="114" spans="1:7" ht="12.75">
      <c r="A114" t="s">
        <v>238</v>
      </c>
      <c r="B114" t="s">
        <v>243</v>
      </c>
      <c r="C114" t="s">
        <v>4</v>
      </c>
      <c r="D114">
        <v>2</v>
      </c>
      <c r="E114" t="s">
        <v>12</v>
      </c>
      <c r="F114" t="s">
        <v>1535</v>
      </c>
      <c r="G114">
        <f t="shared" si="2"/>
        <v>-2</v>
      </c>
    </row>
    <row r="115" spans="1:9" ht="12.75">
      <c r="A115" t="s">
        <v>238</v>
      </c>
      <c r="B115" t="s">
        <v>244</v>
      </c>
      <c r="C115" t="s">
        <v>4</v>
      </c>
      <c r="D115">
        <v>2</v>
      </c>
      <c r="E115" t="s">
        <v>245</v>
      </c>
      <c r="F115" t="s">
        <v>1535</v>
      </c>
      <c r="G115">
        <f t="shared" si="2"/>
        <v>-2</v>
      </c>
      <c r="H115">
        <f>SUM(G114:G115)</f>
        <v>-4</v>
      </c>
      <c r="I115">
        <f>IF(H115&lt;0,H115,H115*0.95)</f>
        <v>-4</v>
      </c>
    </row>
    <row r="116" spans="1:7" ht="12.75">
      <c r="A116" t="s">
        <v>246</v>
      </c>
      <c r="B116" t="s">
        <v>247</v>
      </c>
      <c r="C116" t="s">
        <v>4</v>
      </c>
      <c r="D116">
        <v>2</v>
      </c>
      <c r="E116" t="s">
        <v>23</v>
      </c>
      <c r="F116" t="s">
        <v>1535</v>
      </c>
      <c r="G116">
        <f t="shared" si="2"/>
        <v>-2</v>
      </c>
    </row>
    <row r="117" spans="1:9" ht="12.75">
      <c r="A117" t="s">
        <v>246</v>
      </c>
      <c r="B117" t="s">
        <v>248</v>
      </c>
      <c r="C117" t="s">
        <v>4</v>
      </c>
      <c r="D117">
        <v>2</v>
      </c>
      <c r="E117" t="s">
        <v>249</v>
      </c>
      <c r="F117" t="s">
        <v>1535</v>
      </c>
      <c r="G117">
        <f t="shared" si="2"/>
        <v>-2</v>
      </c>
      <c r="H117">
        <f>SUM(G116:G117)</f>
        <v>-4</v>
      </c>
      <c r="I117">
        <f>IF(H117&lt;0,H117,H117*0.95)</f>
        <v>-4</v>
      </c>
    </row>
    <row r="118" spans="1:9" ht="12.75">
      <c r="A118" t="s">
        <v>246</v>
      </c>
      <c r="B118" t="s">
        <v>247</v>
      </c>
      <c r="C118" t="s">
        <v>4</v>
      </c>
      <c r="D118">
        <v>2</v>
      </c>
      <c r="E118" t="s">
        <v>23</v>
      </c>
      <c r="F118" t="s">
        <v>1535</v>
      </c>
      <c r="G118">
        <f t="shared" si="2"/>
        <v>-2</v>
      </c>
      <c r="H118">
        <f>G118</f>
        <v>-2</v>
      </c>
      <c r="I118">
        <f>IF(H118&lt;0,H118,H118*0.95)</f>
        <v>-2</v>
      </c>
    </row>
    <row r="119" spans="1:9" ht="12.75">
      <c r="A119" t="s">
        <v>250</v>
      </c>
      <c r="B119" t="s">
        <v>251</v>
      </c>
      <c r="C119" t="s">
        <v>4</v>
      </c>
      <c r="D119">
        <v>2</v>
      </c>
      <c r="E119" t="s">
        <v>252</v>
      </c>
      <c r="F119" t="s">
        <v>1536</v>
      </c>
      <c r="G119">
        <f t="shared" si="2"/>
        <v>2.3200000000000003</v>
      </c>
      <c r="H119">
        <f>G119</f>
        <v>2.3200000000000003</v>
      </c>
      <c r="I119">
        <f>IF(H119&lt;0,H119,H119*0.95)</f>
        <v>2.204</v>
      </c>
    </row>
    <row r="120" spans="1:9" ht="12.75">
      <c r="A120" t="s">
        <v>253</v>
      </c>
      <c r="B120" t="s">
        <v>254</v>
      </c>
      <c r="C120" t="s">
        <v>4</v>
      </c>
      <c r="D120">
        <v>2</v>
      </c>
      <c r="E120" t="s">
        <v>255</v>
      </c>
      <c r="F120" t="s">
        <v>1535</v>
      </c>
      <c r="G120">
        <f t="shared" si="2"/>
        <v>-2</v>
      </c>
      <c r="H120">
        <f>G120</f>
        <v>-2</v>
      </c>
      <c r="I120">
        <f>IF(H120&lt;0,H120,H120*0.95)</f>
        <v>-2</v>
      </c>
    </row>
    <row r="121" spans="1:7" ht="12.75">
      <c r="A121" t="s">
        <v>256</v>
      </c>
      <c r="B121" t="s">
        <v>257</v>
      </c>
      <c r="C121" t="s">
        <v>4</v>
      </c>
      <c r="D121">
        <v>2</v>
      </c>
      <c r="E121" t="s">
        <v>258</v>
      </c>
      <c r="F121" t="s">
        <v>1535</v>
      </c>
      <c r="G121">
        <f t="shared" si="2"/>
        <v>-2</v>
      </c>
    </row>
    <row r="122" spans="1:9" ht="12.75">
      <c r="A122" t="s">
        <v>256</v>
      </c>
      <c r="B122" t="s">
        <v>259</v>
      </c>
      <c r="C122" t="s">
        <v>4</v>
      </c>
      <c r="D122">
        <v>2</v>
      </c>
      <c r="E122" t="s">
        <v>260</v>
      </c>
      <c r="F122" t="s">
        <v>1535</v>
      </c>
      <c r="G122">
        <f t="shared" si="2"/>
        <v>-2</v>
      </c>
      <c r="H122">
        <f>SUM(G121:G122)</f>
        <v>-4</v>
      </c>
      <c r="I122">
        <f>IF(H122&lt;0,H122,H122*0.95)</f>
        <v>-4</v>
      </c>
    </row>
    <row r="123" spans="1:7" ht="12.75">
      <c r="A123" t="s">
        <v>261</v>
      </c>
      <c r="B123" t="s">
        <v>262</v>
      </c>
      <c r="C123" t="s">
        <v>4</v>
      </c>
      <c r="D123">
        <v>2</v>
      </c>
      <c r="E123" t="s">
        <v>263</v>
      </c>
      <c r="F123" t="s">
        <v>1536</v>
      </c>
      <c r="G123">
        <f t="shared" si="2"/>
        <v>3.34</v>
      </c>
    </row>
    <row r="124" spans="1:10" ht="12.75">
      <c r="A124" t="s">
        <v>261</v>
      </c>
      <c r="B124" t="s">
        <v>264</v>
      </c>
      <c r="C124" t="s">
        <v>4</v>
      </c>
      <c r="D124">
        <v>2</v>
      </c>
      <c r="E124" t="s">
        <v>265</v>
      </c>
      <c r="F124" t="s">
        <v>1535</v>
      </c>
      <c r="G124">
        <f t="shared" si="2"/>
        <v>-2</v>
      </c>
      <c r="H124">
        <f>SUM(G123:G124)</f>
        <v>1.3399999999999999</v>
      </c>
      <c r="I124">
        <f>IF(H124&lt;0,H124,H124*0.95)</f>
        <v>1.273</v>
      </c>
      <c r="J124">
        <f>SUM(I86:I124)</f>
        <v>-1.053000000000001</v>
      </c>
    </row>
    <row r="125" spans="1:7" ht="12.75">
      <c r="A125" t="s">
        <v>266</v>
      </c>
      <c r="B125" t="s">
        <v>267</v>
      </c>
      <c r="C125" t="s">
        <v>4</v>
      </c>
      <c r="D125">
        <v>2</v>
      </c>
      <c r="E125" t="s">
        <v>268</v>
      </c>
      <c r="F125" t="s">
        <v>1535</v>
      </c>
      <c r="G125">
        <f t="shared" si="2"/>
        <v>-2</v>
      </c>
    </row>
    <row r="126" spans="1:9" ht="12.75">
      <c r="A126" t="s">
        <v>266</v>
      </c>
      <c r="B126" t="s">
        <v>269</v>
      </c>
      <c r="C126" t="s">
        <v>4</v>
      </c>
      <c r="D126">
        <v>2</v>
      </c>
      <c r="E126" t="s">
        <v>270</v>
      </c>
      <c r="F126" t="s">
        <v>1535</v>
      </c>
      <c r="G126">
        <f t="shared" si="2"/>
        <v>-2</v>
      </c>
      <c r="H126">
        <f>SUM(G125:G126)</f>
        <v>-4</v>
      </c>
      <c r="I126">
        <f>IF(H126&lt;0,H126,H126*0.95)</f>
        <v>-4</v>
      </c>
    </row>
    <row r="127" spans="1:7" ht="12.75">
      <c r="A127" t="s">
        <v>266</v>
      </c>
      <c r="B127" t="s">
        <v>271</v>
      </c>
      <c r="C127" t="s">
        <v>4</v>
      </c>
      <c r="D127">
        <v>2</v>
      </c>
      <c r="E127" t="s">
        <v>272</v>
      </c>
      <c r="F127" t="s">
        <v>1535</v>
      </c>
      <c r="G127">
        <f t="shared" si="2"/>
        <v>-2</v>
      </c>
    </row>
    <row r="128" spans="1:9" ht="12.75">
      <c r="A128" t="s">
        <v>266</v>
      </c>
      <c r="B128" t="s">
        <v>269</v>
      </c>
      <c r="C128" t="s">
        <v>4</v>
      </c>
      <c r="D128">
        <v>2</v>
      </c>
      <c r="E128" t="s">
        <v>270</v>
      </c>
      <c r="F128" t="s">
        <v>1535</v>
      </c>
      <c r="G128">
        <f t="shared" si="2"/>
        <v>-2</v>
      </c>
      <c r="H128">
        <f>SUM(G127:G128)</f>
        <v>-4</v>
      </c>
      <c r="I128">
        <f>IF(H128&lt;0,H128,H128*0.95)</f>
        <v>-4</v>
      </c>
    </row>
    <row r="129" spans="1:9" ht="12.75">
      <c r="A129" t="s">
        <v>273</v>
      </c>
      <c r="B129" t="s">
        <v>274</v>
      </c>
      <c r="C129" t="s">
        <v>4</v>
      </c>
      <c r="D129">
        <v>2</v>
      </c>
      <c r="E129" t="s">
        <v>275</v>
      </c>
      <c r="F129" t="s">
        <v>1535</v>
      </c>
      <c r="G129">
        <f t="shared" si="2"/>
        <v>-2</v>
      </c>
      <c r="H129">
        <f>G129</f>
        <v>-2</v>
      </c>
      <c r="I129">
        <f>IF(H129&lt;0,H129,H129*0.95)</f>
        <v>-2</v>
      </c>
    </row>
    <row r="130" spans="1:7" ht="12.75">
      <c r="A130" t="s">
        <v>276</v>
      </c>
      <c r="B130" t="s">
        <v>277</v>
      </c>
      <c r="C130" t="s">
        <v>4</v>
      </c>
      <c r="D130">
        <v>2</v>
      </c>
      <c r="E130" t="s">
        <v>278</v>
      </c>
      <c r="F130" t="s">
        <v>1536</v>
      </c>
      <c r="G130">
        <f t="shared" si="2"/>
        <v>14.940000000000001</v>
      </c>
    </row>
    <row r="131" spans="1:7" ht="12.75">
      <c r="A131" t="s">
        <v>276</v>
      </c>
      <c r="B131" t="s">
        <v>279</v>
      </c>
      <c r="C131" t="s">
        <v>4</v>
      </c>
      <c r="D131">
        <v>2</v>
      </c>
      <c r="E131" t="s">
        <v>280</v>
      </c>
      <c r="F131" t="s">
        <v>1535</v>
      </c>
      <c r="G131">
        <f aca="true" t="shared" si="3" ref="G131:G194">IF(F131="L",-D131,D131*E131-D131)</f>
        <v>-2</v>
      </c>
    </row>
    <row r="132" spans="1:7" ht="12.75">
      <c r="A132" t="s">
        <v>276</v>
      </c>
      <c r="B132" t="s">
        <v>281</v>
      </c>
      <c r="C132" t="s">
        <v>4</v>
      </c>
      <c r="D132">
        <v>2</v>
      </c>
      <c r="E132" t="s">
        <v>104</v>
      </c>
      <c r="F132" t="s">
        <v>1535</v>
      </c>
      <c r="G132">
        <f t="shared" si="3"/>
        <v>-2</v>
      </c>
    </row>
    <row r="133" spans="1:7" ht="12.75">
      <c r="A133" t="s">
        <v>276</v>
      </c>
      <c r="B133" t="s">
        <v>282</v>
      </c>
      <c r="C133" t="s">
        <v>4</v>
      </c>
      <c r="D133">
        <v>2</v>
      </c>
      <c r="E133" t="s">
        <v>283</v>
      </c>
      <c r="F133" t="s">
        <v>1535</v>
      </c>
      <c r="G133">
        <f t="shared" si="3"/>
        <v>-2</v>
      </c>
    </row>
    <row r="134" spans="1:7" ht="12.75">
      <c r="A134" t="s">
        <v>276</v>
      </c>
      <c r="B134" t="s">
        <v>279</v>
      </c>
      <c r="C134" t="s">
        <v>4</v>
      </c>
      <c r="D134">
        <v>2</v>
      </c>
      <c r="E134" t="s">
        <v>280</v>
      </c>
      <c r="F134" t="s">
        <v>1535</v>
      </c>
      <c r="G134">
        <f t="shared" si="3"/>
        <v>-2</v>
      </c>
    </row>
    <row r="135" spans="1:10" ht="12.75">
      <c r="A135" t="s">
        <v>276</v>
      </c>
      <c r="B135" t="s">
        <v>281</v>
      </c>
      <c r="C135" t="s">
        <v>4</v>
      </c>
      <c r="D135">
        <v>2</v>
      </c>
      <c r="E135" t="s">
        <v>104</v>
      </c>
      <c r="F135" t="s">
        <v>1535</v>
      </c>
      <c r="G135">
        <f t="shared" si="3"/>
        <v>-2</v>
      </c>
      <c r="H135">
        <f>SUM(G130:G135)</f>
        <v>4.940000000000001</v>
      </c>
      <c r="I135">
        <f>IF(H135&lt;0,H135,H135*0.95)</f>
        <v>4.693000000000001</v>
      </c>
      <c r="J135">
        <f>SUM(I125:I135)</f>
        <v>-5.306999999999999</v>
      </c>
    </row>
    <row r="136" spans="1:7" ht="12.75">
      <c r="A136" t="s">
        <v>284</v>
      </c>
      <c r="B136" t="s">
        <v>285</v>
      </c>
      <c r="C136" t="s">
        <v>4</v>
      </c>
      <c r="D136">
        <v>2</v>
      </c>
      <c r="E136" t="s">
        <v>286</v>
      </c>
      <c r="F136" t="s">
        <v>1535</v>
      </c>
      <c r="G136">
        <f t="shared" si="3"/>
        <v>-2</v>
      </c>
    </row>
    <row r="137" spans="1:7" ht="12.75">
      <c r="A137" t="s">
        <v>284</v>
      </c>
      <c r="B137" t="s">
        <v>287</v>
      </c>
      <c r="C137" t="s">
        <v>4</v>
      </c>
      <c r="D137">
        <v>2</v>
      </c>
      <c r="E137" t="s">
        <v>66</v>
      </c>
      <c r="F137" t="s">
        <v>1535</v>
      </c>
      <c r="G137">
        <f t="shared" si="3"/>
        <v>-2</v>
      </c>
    </row>
    <row r="138" spans="1:9" ht="12.75">
      <c r="A138" t="s">
        <v>284</v>
      </c>
      <c r="B138" t="s">
        <v>288</v>
      </c>
      <c r="C138" t="s">
        <v>4</v>
      </c>
      <c r="D138">
        <v>2</v>
      </c>
      <c r="E138" t="s">
        <v>289</v>
      </c>
      <c r="F138" t="s">
        <v>1536</v>
      </c>
      <c r="G138">
        <f t="shared" si="3"/>
        <v>5.78</v>
      </c>
      <c r="H138">
        <f>SUM(G136:G138)</f>
        <v>1.7800000000000002</v>
      </c>
      <c r="I138">
        <f>IF(H138&lt;0,H138,H138*0.95)</f>
        <v>1.691</v>
      </c>
    </row>
    <row r="139" spans="1:7" ht="12.75">
      <c r="A139" t="s">
        <v>290</v>
      </c>
      <c r="B139" t="s">
        <v>291</v>
      </c>
      <c r="C139" t="s">
        <v>4</v>
      </c>
      <c r="D139">
        <v>2</v>
      </c>
      <c r="E139" t="s">
        <v>292</v>
      </c>
      <c r="F139" t="s">
        <v>1535</v>
      </c>
      <c r="G139">
        <f t="shared" si="3"/>
        <v>-2</v>
      </c>
    </row>
    <row r="140" spans="1:9" ht="12.75">
      <c r="A140" t="s">
        <v>290</v>
      </c>
      <c r="B140" t="s">
        <v>293</v>
      </c>
      <c r="C140" t="s">
        <v>4</v>
      </c>
      <c r="D140">
        <v>2</v>
      </c>
      <c r="E140" t="s">
        <v>294</v>
      </c>
      <c r="F140" t="s">
        <v>1535</v>
      </c>
      <c r="G140">
        <f t="shared" si="3"/>
        <v>-2</v>
      </c>
      <c r="H140">
        <f>SUM(G139:G140)</f>
        <v>-4</v>
      </c>
      <c r="I140">
        <f>IF(H140&lt;0,H140,H140*0.95)</f>
        <v>-4</v>
      </c>
    </row>
    <row r="141" spans="1:7" ht="12.75">
      <c r="A141" t="s">
        <v>295</v>
      </c>
      <c r="B141" t="s">
        <v>296</v>
      </c>
      <c r="C141" t="s">
        <v>4</v>
      </c>
      <c r="D141">
        <v>2</v>
      </c>
      <c r="E141" t="s">
        <v>297</v>
      </c>
      <c r="F141" t="s">
        <v>1535</v>
      </c>
      <c r="G141">
        <f t="shared" si="3"/>
        <v>-2</v>
      </c>
    </row>
    <row r="142" spans="1:7" ht="12.75">
      <c r="A142" t="s">
        <v>295</v>
      </c>
      <c r="B142" t="s">
        <v>298</v>
      </c>
      <c r="C142" t="s">
        <v>4</v>
      </c>
      <c r="D142">
        <v>2</v>
      </c>
      <c r="E142" t="s">
        <v>299</v>
      </c>
      <c r="F142" t="s">
        <v>1535</v>
      </c>
      <c r="G142">
        <f t="shared" si="3"/>
        <v>-2</v>
      </c>
    </row>
    <row r="143" spans="1:7" ht="12.75">
      <c r="A143" t="s">
        <v>295</v>
      </c>
      <c r="B143" t="s">
        <v>300</v>
      </c>
      <c r="C143" t="s">
        <v>4</v>
      </c>
      <c r="D143">
        <v>2</v>
      </c>
      <c r="E143" t="s">
        <v>301</v>
      </c>
      <c r="F143" t="s">
        <v>1535</v>
      </c>
      <c r="G143">
        <f t="shared" si="3"/>
        <v>-2</v>
      </c>
    </row>
    <row r="144" spans="1:9" ht="12.75">
      <c r="A144" t="s">
        <v>295</v>
      </c>
      <c r="B144" t="s">
        <v>302</v>
      </c>
      <c r="C144" t="s">
        <v>4</v>
      </c>
      <c r="D144">
        <v>2</v>
      </c>
      <c r="E144" t="s">
        <v>303</v>
      </c>
      <c r="F144" t="s">
        <v>1536</v>
      </c>
      <c r="G144">
        <f t="shared" si="3"/>
        <v>2.9400000000000004</v>
      </c>
      <c r="H144">
        <f>SUM(G141:G144)</f>
        <v>-3.0599999999999996</v>
      </c>
      <c r="I144">
        <f>IF(H144&lt;0,H144,H144*0.95)</f>
        <v>-3.0599999999999996</v>
      </c>
    </row>
    <row r="145" spans="1:7" ht="12.75">
      <c r="A145" t="s">
        <v>304</v>
      </c>
      <c r="B145" t="s">
        <v>305</v>
      </c>
      <c r="C145" t="s">
        <v>4</v>
      </c>
      <c r="D145">
        <v>2</v>
      </c>
      <c r="E145" t="s">
        <v>306</v>
      </c>
      <c r="F145" t="s">
        <v>1535</v>
      </c>
      <c r="G145">
        <f t="shared" si="3"/>
        <v>-2</v>
      </c>
    </row>
    <row r="146" spans="1:7" ht="12.75">
      <c r="A146" t="s">
        <v>304</v>
      </c>
      <c r="B146" t="s">
        <v>307</v>
      </c>
      <c r="C146" t="s">
        <v>4</v>
      </c>
      <c r="D146">
        <v>2</v>
      </c>
      <c r="E146" t="s">
        <v>16</v>
      </c>
      <c r="F146" t="s">
        <v>1535</v>
      </c>
      <c r="G146">
        <f t="shared" si="3"/>
        <v>-2</v>
      </c>
    </row>
    <row r="147" spans="1:9" ht="12.75">
      <c r="A147" t="s">
        <v>304</v>
      </c>
      <c r="B147" t="s">
        <v>308</v>
      </c>
      <c r="C147" t="s">
        <v>4</v>
      </c>
      <c r="D147">
        <v>2</v>
      </c>
      <c r="E147" t="s">
        <v>309</v>
      </c>
      <c r="F147" t="s">
        <v>1535</v>
      </c>
      <c r="G147">
        <f t="shared" si="3"/>
        <v>-2</v>
      </c>
      <c r="H147">
        <f>SUM(G145:G147)</f>
        <v>-6</v>
      </c>
      <c r="I147">
        <f>IF(H147&lt;0,H147,H147*0.95)</f>
        <v>-6</v>
      </c>
    </row>
    <row r="148" spans="1:7" ht="12.75">
      <c r="A148" t="s">
        <v>310</v>
      </c>
      <c r="B148" t="s">
        <v>311</v>
      </c>
      <c r="C148" t="s">
        <v>4</v>
      </c>
      <c r="D148">
        <v>2</v>
      </c>
      <c r="E148" t="s">
        <v>312</v>
      </c>
      <c r="F148" t="s">
        <v>1535</v>
      </c>
      <c r="G148">
        <f t="shared" si="3"/>
        <v>-2</v>
      </c>
    </row>
    <row r="149" spans="1:9" ht="12.75">
      <c r="A149" t="s">
        <v>310</v>
      </c>
      <c r="B149" t="s">
        <v>313</v>
      </c>
      <c r="C149" t="s">
        <v>4</v>
      </c>
      <c r="D149">
        <v>2</v>
      </c>
      <c r="E149" t="s">
        <v>314</v>
      </c>
      <c r="F149" t="s">
        <v>1535</v>
      </c>
      <c r="G149">
        <f t="shared" si="3"/>
        <v>-2</v>
      </c>
      <c r="H149">
        <f>SUM(G148:G149)</f>
        <v>-4</v>
      </c>
      <c r="I149">
        <f>IF(H149&lt;0,H149,H149*0.95)</f>
        <v>-4</v>
      </c>
    </row>
    <row r="150" spans="1:7" ht="12.75">
      <c r="A150" t="s">
        <v>315</v>
      </c>
      <c r="B150" t="s">
        <v>316</v>
      </c>
      <c r="C150" t="s">
        <v>4</v>
      </c>
      <c r="D150">
        <v>2</v>
      </c>
      <c r="E150" t="s">
        <v>317</v>
      </c>
      <c r="F150" t="s">
        <v>1535</v>
      </c>
      <c r="G150">
        <f t="shared" si="3"/>
        <v>-2</v>
      </c>
    </row>
    <row r="151" spans="1:7" ht="12.75">
      <c r="A151" t="s">
        <v>315</v>
      </c>
      <c r="B151" t="s">
        <v>316</v>
      </c>
      <c r="C151" t="s">
        <v>4</v>
      </c>
      <c r="D151">
        <v>2</v>
      </c>
      <c r="E151" t="s">
        <v>317</v>
      </c>
      <c r="F151" t="s">
        <v>1535</v>
      </c>
      <c r="G151">
        <f t="shared" si="3"/>
        <v>-2</v>
      </c>
    </row>
    <row r="152" spans="1:9" ht="12.75">
      <c r="A152" t="s">
        <v>315</v>
      </c>
      <c r="B152" t="s">
        <v>318</v>
      </c>
      <c r="C152" t="s">
        <v>4</v>
      </c>
      <c r="D152">
        <v>2</v>
      </c>
      <c r="E152" t="s">
        <v>179</v>
      </c>
      <c r="F152" t="s">
        <v>1535</v>
      </c>
      <c r="G152">
        <f t="shared" si="3"/>
        <v>-2</v>
      </c>
      <c r="H152">
        <f>SUM(G150:G152)</f>
        <v>-6</v>
      </c>
      <c r="I152">
        <f>IF(H152&lt;0,H152,H152*0.95)</f>
        <v>-6</v>
      </c>
    </row>
    <row r="153" spans="1:7" ht="12.75">
      <c r="A153" t="s">
        <v>319</v>
      </c>
      <c r="B153" t="s">
        <v>320</v>
      </c>
      <c r="C153" t="s">
        <v>4</v>
      </c>
      <c r="D153">
        <v>2</v>
      </c>
      <c r="E153" t="s">
        <v>321</v>
      </c>
      <c r="F153" t="s">
        <v>1535</v>
      </c>
      <c r="G153">
        <f t="shared" si="3"/>
        <v>-2</v>
      </c>
    </row>
    <row r="154" spans="1:7" ht="12.75">
      <c r="A154" t="s">
        <v>319</v>
      </c>
      <c r="B154" t="s">
        <v>322</v>
      </c>
      <c r="C154" t="s">
        <v>4</v>
      </c>
      <c r="D154">
        <v>2</v>
      </c>
      <c r="E154" t="s">
        <v>323</v>
      </c>
      <c r="F154" t="s">
        <v>1535</v>
      </c>
      <c r="G154">
        <f t="shared" si="3"/>
        <v>-2</v>
      </c>
    </row>
    <row r="155" spans="1:9" ht="12.75">
      <c r="A155" t="s">
        <v>319</v>
      </c>
      <c r="B155" t="s">
        <v>324</v>
      </c>
      <c r="C155" t="s">
        <v>4</v>
      </c>
      <c r="D155">
        <v>2</v>
      </c>
      <c r="E155" t="s">
        <v>325</v>
      </c>
      <c r="F155" t="s">
        <v>1535</v>
      </c>
      <c r="G155">
        <f t="shared" si="3"/>
        <v>-2</v>
      </c>
      <c r="H155">
        <f>SUM(G153:G155)</f>
        <v>-6</v>
      </c>
      <c r="I155">
        <f>IF(H155&lt;0,H155,H155*0.95)</f>
        <v>-6</v>
      </c>
    </row>
    <row r="156" spans="1:7" ht="12.75">
      <c r="A156" t="s">
        <v>326</v>
      </c>
      <c r="B156" t="s">
        <v>327</v>
      </c>
      <c r="C156" t="s">
        <v>4</v>
      </c>
      <c r="D156">
        <v>2</v>
      </c>
      <c r="E156" t="s">
        <v>8</v>
      </c>
      <c r="F156" t="s">
        <v>1535</v>
      </c>
      <c r="G156">
        <f t="shared" si="3"/>
        <v>-2</v>
      </c>
    </row>
    <row r="157" spans="1:9" ht="12.75">
      <c r="A157" t="s">
        <v>326</v>
      </c>
      <c r="B157" t="s">
        <v>328</v>
      </c>
      <c r="C157" t="s">
        <v>4</v>
      </c>
      <c r="D157">
        <v>2</v>
      </c>
      <c r="E157" t="s">
        <v>329</v>
      </c>
      <c r="F157" t="s">
        <v>1535</v>
      </c>
      <c r="G157">
        <f t="shared" si="3"/>
        <v>-2</v>
      </c>
      <c r="H157">
        <f>SUM(G156:G157)</f>
        <v>-4</v>
      </c>
      <c r="I157">
        <f>IF(H157&lt;0,H157,H157*0.95)</f>
        <v>-4</v>
      </c>
    </row>
    <row r="158" spans="1:9" ht="12.75">
      <c r="A158" t="s">
        <v>330</v>
      </c>
      <c r="B158" t="s">
        <v>331</v>
      </c>
      <c r="C158" t="s">
        <v>4</v>
      </c>
      <c r="D158">
        <v>2</v>
      </c>
      <c r="E158" t="s">
        <v>332</v>
      </c>
      <c r="F158" t="s">
        <v>1535</v>
      </c>
      <c r="G158">
        <f t="shared" si="3"/>
        <v>-2</v>
      </c>
      <c r="H158">
        <f>G158</f>
        <v>-2</v>
      </c>
      <c r="I158">
        <f>IF(H158&lt;0,H158,H158*0.95)</f>
        <v>-2</v>
      </c>
    </row>
    <row r="159" spans="1:7" ht="12.75">
      <c r="A159" t="s">
        <v>333</v>
      </c>
      <c r="B159" t="s">
        <v>334</v>
      </c>
      <c r="C159" t="s">
        <v>4</v>
      </c>
      <c r="D159">
        <v>2</v>
      </c>
      <c r="E159" t="s">
        <v>335</v>
      </c>
      <c r="F159" t="s">
        <v>1535</v>
      </c>
      <c r="G159">
        <f t="shared" si="3"/>
        <v>-2</v>
      </c>
    </row>
    <row r="160" spans="1:7" ht="12.75">
      <c r="A160" t="s">
        <v>333</v>
      </c>
      <c r="B160" t="s">
        <v>336</v>
      </c>
      <c r="C160" t="s">
        <v>4</v>
      </c>
      <c r="D160">
        <v>2</v>
      </c>
      <c r="E160" t="s">
        <v>174</v>
      </c>
      <c r="F160" t="s">
        <v>1535</v>
      </c>
      <c r="G160">
        <f t="shared" si="3"/>
        <v>-2</v>
      </c>
    </row>
    <row r="161" spans="1:7" ht="12.75">
      <c r="A161" t="s">
        <v>333</v>
      </c>
      <c r="B161" t="s">
        <v>337</v>
      </c>
      <c r="C161" t="s">
        <v>4</v>
      </c>
      <c r="D161">
        <v>2</v>
      </c>
      <c r="E161" t="s">
        <v>23</v>
      </c>
      <c r="F161" t="s">
        <v>1535</v>
      </c>
      <c r="G161">
        <f t="shared" si="3"/>
        <v>-2</v>
      </c>
    </row>
    <row r="162" spans="1:9" ht="12.75">
      <c r="A162" t="s">
        <v>333</v>
      </c>
      <c r="B162" t="s">
        <v>338</v>
      </c>
      <c r="C162" t="s">
        <v>4</v>
      </c>
      <c r="D162">
        <v>2</v>
      </c>
      <c r="E162" t="s">
        <v>339</v>
      </c>
      <c r="F162" t="s">
        <v>1536</v>
      </c>
      <c r="G162">
        <f t="shared" si="3"/>
        <v>27.34</v>
      </c>
      <c r="H162">
        <f>SUM(G159:G162)</f>
        <v>21.34</v>
      </c>
      <c r="I162">
        <f>IF(H162&lt;0,H162,H162*0.95)</f>
        <v>20.273</v>
      </c>
    </row>
    <row r="163" spans="1:7" ht="12.75">
      <c r="A163" t="s">
        <v>340</v>
      </c>
      <c r="B163" t="s">
        <v>341</v>
      </c>
      <c r="C163" t="s">
        <v>4</v>
      </c>
      <c r="D163">
        <v>2</v>
      </c>
      <c r="E163" t="s">
        <v>342</v>
      </c>
      <c r="F163" t="s">
        <v>1535</v>
      </c>
      <c r="G163">
        <f t="shared" si="3"/>
        <v>-2</v>
      </c>
    </row>
    <row r="164" spans="1:9" ht="12.75">
      <c r="A164" t="s">
        <v>340</v>
      </c>
      <c r="B164" t="s">
        <v>343</v>
      </c>
      <c r="C164" t="s">
        <v>4</v>
      </c>
      <c r="D164">
        <v>2</v>
      </c>
      <c r="E164" t="s">
        <v>344</v>
      </c>
      <c r="F164" t="s">
        <v>1536</v>
      </c>
      <c r="G164">
        <f t="shared" si="3"/>
        <v>1.88</v>
      </c>
      <c r="H164">
        <f>SUM(G163:G164)</f>
        <v>-0.1200000000000001</v>
      </c>
      <c r="I164">
        <f>IF(H164&lt;0,H164,H164*0.95)</f>
        <v>-0.1200000000000001</v>
      </c>
    </row>
    <row r="165" spans="1:7" ht="12.75">
      <c r="A165" t="s">
        <v>345</v>
      </c>
      <c r="B165" t="s">
        <v>346</v>
      </c>
      <c r="C165" t="s">
        <v>4</v>
      </c>
      <c r="D165">
        <v>2</v>
      </c>
      <c r="E165" t="s">
        <v>347</v>
      </c>
      <c r="F165" t="s">
        <v>1535</v>
      </c>
      <c r="G165">
        <f t="shared" si="3"/>
        <v>-2</v>
      </c>
    </row>
    <row r="166" spans="1:7" ht="12.75">
      <c r="A166" t="s">
        <v>345</v>
      </c>
      <c r="B166" t="s">
        <v>348</v>
      </c>
      <c r="C166" t="s">
        <v>4</v>
      </c>
      <c r="D166">
        <v>2</v>
      </c>
      <c r="E166" t="s">
        <v>349</v>
      </c>
      <c r="F166" t="s">
        <v>1535</v>
      </c>
      <c r="G166">
        <f t="shared" si="3"/>
        <v>-2</v>
      </c>
    </row>
    <row r="167" spans="1:9" ht="12.75">
      <c r="A167" t="s">
        <v>345</v>
      </c>
      <c r="B167" t="s">
        <v>350</v>
      </c>
      <c r="C167" t="s">
        <v>4</v>
      </c>
      <c r="D167">
        <v>2</v>
      </c>
      <c r="E167" t="s">
        <v>299</v>
      </c>
      <c r="F167" t="s">
        <v>1535</v>
      </c>
      <c r="G167">
        <f t="shared" si="3"/>
        <v>-2</v>
      </c>
      <c r="H167">
        <f>SUM(G165:G167)</f>
        <v>-6</v>
      </c>
      <c r="I167">
        <f>IF(H167&lt;0,H167,H167*0.95)</f>
        <v>-6</v>
      </c>
    </row>
    <row r="168" spans="1:7" ht="12.75">
      <c r="A168" t="s">
        <v>351</v>
      </c>
      <c r="B168" t="s">
        <v>352</v>
      </c>
      <c r="C168" t="s">
        <v>4</v>
      </c>
      <c r="D168">
        <v>2</v>
      </c>
      <c r="E168" t="s">
        <v>23</v>
      </c>
      <c r="F168" t="s">
        <v>1535</v>
      </c>
      <c r="G168">
        <f t="shared" si="3"/>
        <v>-2</v>
      </c>
    </row>
    <row r="169" spans="1:7" ht="12.75">
      <c r="A169" t="s">
        <v>351</v>
      </c>
      <c r="B169" t="s">
        <v>353</v>
      </c>
      <c r="C169" t="s">
        <v>4</v>
      </c>
      <c r="D169">
        <v>2</v>
      </c>
      <c r="E169" t="s">
        <v>354</v>
      </c>
      <c r="F169" t="s">
        <v>1535</v>
      </c>
      <c r="G169">
        <f t="shared" si="3"/>
        <v>-2</v>
      </c>
    </row>
    <row r="170" spans="1:9" ht="12.75">
      <c r="A170" t="s">
        <v>351</v>
      </c>
      <c r="B170" t="s">
        <v>355</v>
      </c>
      <c r="C170" t="s">
        <v>4</v>
      </c>
      <c r="D170">
        <v>2</v>
      </c>
      <c r="E170" t="s">
        <v>356</v>
      </c>
      <c r="F170" t="s">
        <v>1535</v>
      </c>
      <c r="G170">
        <f t="shared" si="3"/>
        <v>-2</v>
      </c>
      <c r="H170">
        <f>SUM(G168:G170)</f>
        <v>-6</v>
      </c>
      <c r="I170">
        <f>IF(H170&lt;0,H170,H170*0.95)</f>
        <v>-6</v>
      </c>
    </row>
    <row r="171" spans="1:9" ht="12.75">
      <c r="A171" t="s">
        <v>357</v>
      </c>
      <c r="B171" t="s">
        <v>358</v>
      </c>
      <c r="C171" t="s">
        <v>4</v>
      </c>
      <c r="D171">
        <v>2</v>
      </c>
      <c r="E171" t="s">
        <v>127</v>
      </c>
      <c r="F171" t="s">
        <v>1536</v>
      </c>
      <c r="G171">
        <f t="shared" si="3"/>
        <v>20</v>
      </c>
      <c r="H171">
        <f>G171</f>
        <v>20</v>
      </c>
      <c r="I171">
        <f>IF(H171&lt;0,H171,H171*0.95)</f>
        <v>19</v>
      </c>
    </row>
    <row r="172" spans="1:9" ht="12.75">
      <c r="A172" t="s">
        <v>359</v>
      </c>
      <c r="B172" t="s">
        <v>360</v>
      </c>
      <c r="C172" t="s">
        <v>4</v>
      </c>
      <c r="D172">
        <v>2</v>
      </c>
      <c r="E172" t="s">
        <v>361</v>
      </c>
      <c r="F172" t="s">
        <v>1536</v>
      </c>
      <c r="G172">
        <f t="shared" si="3"/>
        <v>5.28</v>
      </c>
      <c r="H172">
        <f>G172</f>
        <v>5.28</v>
      </c>
      <c r="I172">
        <f>IF(H172&lt;0,H172,H172*0.95)</f>
        <v>5.016</v>
      </c>
    </row>
    <row r="173" spans="1:9" ht="12.75">
      <c r="A173" t="s">
        <v>362</v>
      </c>
      <c r="B173" t="s">
        <v>363</v>
      </c>
      <c r="C173" t="s">
        <v>4</v>
      </c>
      <c r="D173">
        <v>2</v>
      </c>
      <c r="E173" t="s">
        <v>364</v>
      </c>
      <c r="F173" t="s">
        <v>1535</v>
      </c>
      <c r="G173">
        <f t="shared" si="3"/>
        <v>-2</v>
      </c>
      <c r="H173">
        <f>G173</f>
        <v>-2</v>
      </c>
      <c r="I173">
        <f>IF(H173&lt;0,H173,H173*0.95)</f>
        <v>-2</v>
      </c>
    </row>
    <row r="174" spans="1:7" ht="12.75">
      <c r="A174" t="s">
        <v>365</v>
      </c>
      <c r="B174" t="s">
        <v>366</v>
      </c>
      <c r="C174" t="s">
        <v>4</v>
      </c>
      <c r="D174">
        <v>2</v>
      </c>
      <c r="E174" t="s">
        <v>367</v>
      </c>
      <c r="F174" t="s">
        <v>1535</v>
      </c>
      <c r="G174">
        <f t="shared" si="3"/>
        <v>-2</v>
      </c>
    </row>
    <row r="175" spans="1:9" ht="12.75">
      <c r="A175" t="s">
        <v>365</v>
      </c>
      <c r="B175" t="s">
        <v>368</v>
      </c>
      <c r="C175" t="s">
        <v>4</v>
      </c>
      <c r="D175">
        <v>2</v>
      </c>
      <c r="E175" t="s">
        <v>369</v>
      </c>
      <c r="F175" t="s">
        <v>1535</v>
      </c>
      <c r="G175">
        <f t="shared" si="3"/>
        <v>-2</v>
      </c>
      <c r="H175">
        <f>SUM(G174:G175)</f>
        <v>-4</v>
      </c>
      <c r="I175">
        <f>IF(H175&lt;0,H175,H175*0.95)</f>
        <v>-4</v>
      </c>
    </row>
    <row r="176" spans="1:9" ht="12.75">
      <c r="A176" t="s">
        <v>370</v>
      </c>
      <c r="B176" t="s">
        <v>371</v>
      </c>
      <c r="C176" t="s">
        <v>4</v>
      </c>
      <c r="D176">
        <v>2</v>
      </c>
      <c r="E176" t="s">
        <v>372</v>
      </c>
      <c r="F176" t="s">
        <v>1536</v>
      </c>
      <c r="G176">
        <f t="shared" si="3"/>
        <v>14.399999999999999</v>
      </c>
      <c r="H176">
        <f>G176</f>
        <v>14.399999999999999</v>
      </c>
      <c r="I176">
        <f>IF(H176&lt;0,H176,H176*0.95)</f>
        <v>13.679999999999998</v>
      </c>
    </row>
    <row r="177" spans="1:7" ht="12.75">
      <c r="A177" t="s">
        <v>373</v>
      </c>
      <c r="B177" t="s">
        <v>374</v>
      </c>
      <c r="C177" t="s">
        <v>4</v>
      </c>
      <c r="D177">
        <v>2</v>
      </c>
      <c r="E177" t="s">
        <v>375</v>
      </c>
      <c r="F177" t="s">
        <v>1535</v>
      </c>
      <c r="G177">
        <f t="shared" si="3"/>
        <v>-2</v>
      </c>
    </row>
    <row r="178" spans="1:9" ht="12.75">
      <c r="A178" t="s">
        <v>373</v>
      </c>
      <c r="B178" t="s">
        <v>376</v>
      </c>
      <c r="C178" t="s">
        <v>4</v>
      </c>
      <c r="D178">
        <v>2</v>
      </c>
      <c r="E178" t="s">
        <v>364</v>
      </c>
      <c r="F178" t="s">
        <v>1536</v>
      </c>
      <c r="G178">
        <f t="shared" si="3"/>
        <v>13.6</v>
      </c>
      <c r="H178">
        <f>SUM(G177:G178)</f>
        <v>11.6</v>
      </c>
      <c r="I178">
        <f>IF(H178&lt;0,H178,H178*0.95)</f>
        <v>11.02</v>
      </c>
    </row>
    <row r="179" spans="1:9" ht="12.75">
      <c r="A179" t="s">
        <v>377</v>
      </c>
      <c r="B179" t="s">
        <v>378</v>
      </c>
      <c r="C179" t="s">
        <v>4</v>
      </c>
      <c r="D179">
        <v>2</v>
      </c>
      <c r="E179" t="s">
        <v>87</v>
      </c>
      <c r="F179" t="s">
        <v>1536</v>
      </c>
      <c r="G179">
        <f t="shared" si="3"/>
        <v>4.9</v>
      </c>
      <c r="H179">
        <f>G179</f>
        <v>4.9</v>
      </c>
      <c r="I179">
        <f>IF(H179&lt;0,H179,H179*0.95)</f>
        <v>4.655</v>
      </c>
    </row>
    <row r="180" spans="1:7" ht="12.75">
      <c r="A180" t="s">
        <v>379</v>
      </c>
      <c r="B180" t="s">
        <v>380</v>
      </c>
      <c r="C180" t="s">
        <v>4</v>
      </c>
      <c r="D180">
        <v>2</v>
      </c>
      <c r="E180" t="s">
        <v>381</v>
      </c>
      <c r="F180" t="s">
        <v>1535</v>
      </c>
      <c r="G180">
        <f t="shared" si="3"/>
        <v>-2</v>
      </c>
    </row>
    <row r="181" spans="1:9" ht="12.75">
      <c r="A181" t="s">
        <v>379</v>
      </c>
      <c r="B181" t="s">
        <v>382</v>
      </c>
      <c r="C181" t="s">
        <v>4</v>
      </c>
      <c r="D181">
        <v>2</v>
      </c>
      <c r="E181" t="s">
        <v>383</v>
      </c>
      <c r="F181" t="s">
        <v>1535</v>
      </c>
      <c r="G181">
        <f t="shared" si="3"/>
        <v>-2</v>
      </c>
      <c r="H181">
        <f>SUM(G180:G181)</f>
        <v>-4</v>
      </c>
      <c r="I181">
        <f>IF(H181&lt;0,H181,H181*0.95)</f>
        <v>-4</v>
      </c>
    </row>
    <row r="182" spans="1:9" ht="12.75">
      <c r="A182" t="s">
        <v>384</v>
      </c>
      <c r="B182" t="s">
        <v>385</v>
      </c>
      <c r="C182" t="s">
        <v>4</v>
      </c>
      <c r="D182">
        <v>2</v>
      </c>
      <c r="E182" t="s">
        <v>69</v>
      </c>
      <c r="F182" t="s">
        <v>1536</v>
      </c>
      <c r="G182">
        <f t="shared" si="3"/>
        <v>5.04</v>
      </c>
      <c r="H182">
        <f>G182</f>
        <v>5.04</v>
      </c>
      <c r="I182">
        <f>IF(H182&lt;0,H182,H182*0.95)</f>
        <v>4.787999999999999</v>
      </c>
    </row>
    <row r="183" spans="1:7" ht="12.75">
      <c r="A183" t="s">
        <v>386</v>
      </c>
      <c r="B183" t="s">
        <v>387</v>
      </c>
      <c r="C183" t="s">
        <v>4</v>
      </c>
      <c r="D183">
        <v>2</v>
      </c>
      <c r="E183" t="s">
        <v>388</v>
      </c>
      <c r="F183" t="s">
        <v>1536</v>
      </c>
      <c r="G183">
        <f t="shared" si="3"/>
        <v>12.6</v>
      </c>
    </row>
    <row r="184" spans="1:9" ht="12.75">
      <c r="A184" t="s">
        <v>386</v>
      </c>
      <c r="B184" t="s">
        <v>389</v>
      </c>
      <c r="C184" t="s">
        <v>4</v>
      </c>
      <c r="D184">
        <v>2</v>
      </c>
      <c r="E184" t="s">
        <v>390</v>
      </c>
      <c r="F184" t="s">
        <v>1535</v>
      </c>
      <c r="G184">
        <f t="shared" si="3"/>
        <v>-2</v>
      </c>
      <c r="H184">
        <f>SUM(G183:G184)</f>
        <v>10.6</v>
      </c>
      <c r="I184">
        <f>IF(H184&lt;0,H184,H184*0.95)</f>
        <v>10.069999999999999</v>
      </c>
    </row>
    <row r="185" spans="1:7" ht="12.75">
      <c r="A185" t="s">
        <v>391</v>
      </c>
      <c r="B185" t="s">
        <v>392</v>
      </c>
      <c r="C185" t="s">
        <v>4</v>
      </c>
      <c r="D185">
        <v>2</v>
      </c>
      <c r="E185" t="s">
        <v>393</v>
      </c>
      <c r="F185" t="s">
        <v>1535</v>
      </c>
      <c r="G185">
        <f t="shared" si="3"/>
        <v>-2</v>
      </c>
    </row>
    <row r="186" spans="1:7" ht="12.75">
      <c r="A186" t="s">
        <v>391</v>
      </c>
      <c r="B186" t="s">
        <v>394</v>
      </c>
      <c r="C186" t="s">
        <v>4</v>
      </c>
      <c r="D186">
        <v>2</v>
      </c>
      <c r="E186" t="s">
        <v>395</v>
      </c>
      <c r="F186" t="s">
        <v>1535</v>
      </c>
      <c r="G186">
        <f t="shared" si="3"/>
        <v>-2</v>
      </c>
    </row>
    <row r="187" spans="1:7" ht="12.75">
      <c r="A187" t="s">
        <v>391</v>
      </c>
      <c r="B187" t="s">
        <v>396</v>
      </c>
      <c r="C187" t="s">
        <v>4</v>
      </c>
      <c r="D187">
        <v>2</v>
      </c>
      <c r="E187" t="s">
        <v>12</v>
      </c>
      <c r="F187" t="s">
        <v>1535</v>
      </c>
      <c r="G187">
        <f t="shared" si="3"/>
        <v>-2</v>
      </c>
    </row>
    <row r="188" spans="1:7" ht="12.75">
      <c r="A188" t="s">
        <v>391</v>
      </c>
      <c r="B188" t="s">
        <v>397</v>
      </c>
      <c r="C188" t="s">
        <v>4</v>
      </c>
      <c r="D188">
        <v>2</v>
      </c>
      <c r="E188" t="s">
        <v>398</v>
      </c>
      <c r="F188" t="s">
        <v>1536</v>
      </c>
      <c r="G188">
        <f t="shared" si="3"/>
        <v>5.08</v>
      </c>
    </row>
    <row r="189" spans="1:9" ht="12.75">
      <c r="A189" t="s">
        <v>391</v>
      </c>
      <c r="B189" t="s">
        <v>392</v>
      </c>
      <c r="C189" t="s">
        <v>4</v>
      </c>
      <c r="D189">
        <v>2</v>
      </c>
      <c r="E189" t="s">
        <v>393</v>
      </c>
      <c r="F189" t="s">
        <v>1535</v>
      </c>
      <c r="G189">
        <f t="shared" si="3"/>
        <v>-2</v>
      </c>
      <c r="H189">
        <f>SUM(G185:G189)</f>
        <v>-2.92</v>
      </c>
      <c r="I189">
        <f>IF(H189&lt;0,H189,H189*0.95)</f>
        <v>-2.92</v>
      </c>
    </row>
    <row r="190" spans="1:10" ht="12.75">
      <c r="A190" t="s">
        <v>399</v>
      </c>
      <c r="B190" t="s">
        <v>400</v>
      </c>
      <c r="C190" t="s">
        <v>4</v>
      </c>
      <c r="D190">
        <v>2</v>
      </c>
      <c r="E190" t="s">
        <v>401</v>
      </c>
      <c r="F190" t="s">
        <v>1535</v>
      </c>
      <c r="G190">
        <f t="shared" si="3"/>
        <v>-2</v>
      </c>
      <c r="H190">
        <f>G190</f>
        <v>-2</v>
      </c>
      <c r="I190">
        <f>IF(H190&lt;0,H190,H190*0.95)</f>
        <v>-2</v>
      </c>
      <c r="J190">
        <f>SUM(I136:I190)</f>
        <v>28.092999999999996</v>
      </c>
    </row>
    <row r="191" spans="1:7" ht="12.75">
      <c r="A191" t="s">
        <v>404</v>
      </c>
      <c r="B191" t="s">
        <v>405</v>
      </c>
      <c r="C191" t="s">
        <v>4</v>
      </c>
      <c r="D191">
        <v>2</v>
      </c>
      <c r="E191" t="s">
        <v>406</v>
      </c>
      <c r="F191" t="s">
        <v>1535</v>
      </c>
      <c r="G191">
        <f t="shared" si="3"/>
        <v>-2</v>
      </c>
    </row>
    <row r="192" spans="1:7" ht="12.75">
      <c r="A192" t="s">
        <v>404</v>
      </c>
      <c r="B192" t="s">
        <v>407</v>
      </c>
      <c r="C192" t="s">
        <v>4</v>
      </c>
      <c r="D192">
        <v>2</v>
      </c>
      <c r="E192" t="s">
        <v>408</v>
      </c>
      <c r="F192" t="s">
        <v>1535</v>
      </c>
      <c r="G192">
        <f t="shared" si="3"/>
        <v>-2</v>
      </c>
    </row>
    <row r="193" spans="1:9" ht="12.75">
      <c r="A193" t="s">
        <v>404</v>
      </c>
      <c r="B193" t="s">
        <v>409</v>
      </c>
      <c r="C193" t="s">
        <v>4</v>
      </c>
      <c r="D193">
        <v>2</v>
      </c>
      <c r="E193" t="s">
        <v>410</v>
      </c>
      <c r="F193" t="s">
        <v>1535</v>
      </c>
      <c r="G193">
        <f t="shared" si="3"/>
        <v>-2</v>
      </c>
      <c r="H193">
        <f>SUM(G191:G193)</f>
        <v>-6</v>
      </c>
      <c r="I193">
        <f>IF(H193&lt;0,H193,H193*0.95)</f>
        <v>-6</v>
      </c>
    </row>
    <row r="194" spans="1:7" ht="12.75">
      <c r="A194" t="s">
        <v>411</v>
      </c>
      <c r="B194" t="s">
        <v>412</v>
      </c>
      <c r="C194" t="s">
        <v>4</v>
      </c>
      <c r="D194">
        <v>2</v>
      </c>
      <c r="E194" t="s">
        <v>413</v>
      </c>
      <c r="F194" t="s">
        <v>1536</v>
      </c>
      <c r="G194">
        <f t="shared" si="3"/>
        <v>4.08</v>
      </c>
    </row>
    <row r="195" spans="1:7" ht="12.75">
      <c r="A195" t="s">
        <v>411</v>
      </c>
      <c r="B195" t="s">
        <v>414</v>
      </c>
      <c r="C195" t="s">
        <v>4</v>
      </c>
      <c r="D195">
        <v>2</v>
      </c>
      <c r="E195" t="s">
        <v>66</v>
      </c>
      <c r="F195" t="s">
        <v>1535</v>
      </c>
      <c r="G195">
        <f aca="true" t="shared" si="4" ref="G195:G258">IF(F195="L",-D195,D195*E195-D195)</f>
        <v>-2</v>
      </c>
    </row>
    <row r="196" spans="1:9" ht="12.75">
      <c r="A196" t="s">
        <v>411</v>
      </c>
      <c r="B196" t="s">
        <v>412</v>
      </c>
      <c r="C196" t="s">
        <v>4</v>
      </c>
      <c r="D196">
        <v>2</v>
      </c>
      <c r="E196" t="s">
        <v>413</v>
      </c>
      <c r="F196" t="s">
        <v>1536</v>
      </c>
      <c r="G196">
        <f t="shared" si="4"/>
        <v>4.08</v>
      </c>
      <c r="H196">
        <f>SUM(G194:G196)</f>
        <v>6.16</v>
      </c>
      <c r="I196">
        <f>IF(H196&lt;0,H196,H196*0.95)</f>
        <v>5.851999999999999</v>
      </c>
    </row>
    <row r="197" spans="1:9" ht="12.75">
      <c r="A197" t="s">
        <v>415</v>
      </c>
      <c r="B197" t="s">
        <v>416</v>
      </c>
      <c r="C197" t="s">
        <v>4</v>
      </c>
      <c r="D197">
        <v>2</v>
      </c>
      <c r="E197" t="s">
        <v>417</v>
      </c>
      <c r="F197" t="s">
        <v>1535</v>
      </c>
      <c r="G197">
        <f t="shared" si="4"/>
        <v>-2</v>
      </c>
      <c r="H197">
        <f>G197</f>
        <v>-2</v>
      </c>
      <c r="I197">
        <f>IF(H197&lt;0,H197,H197*0.95)</f>
        <v>-2</v>
      </c>
    </row>
    <row r="198" spans="1:7" ht="12.75">
      <c r="A198" t="s">
        <v>418</v>
      </c>
      <c r="B198" t="s">
        <v>419</v>
      </c>
      <c r="C198" t="s">
        <v>4</v>
      </c>
      <c r="D198">
        <v>2</v>
      </c>
      <c r="E198" t="s">
        <v>420</v>
      </c>
      <c r="F198" t="s">
        <v>1536</v>
      </c>
      <c r="G198">
        <f t="shared" si="4"/>
        <v>5</v>
      </c>
    </row>
    <row r="199" spans="1:7" ht="12.75">
      <c r="A199" t="s">
        <v>418</v>
      </c>
      <c r="B199" t="s">
        <v>421</v>
      </c>
      <c r="C199" t="s">
        <v>4</v>
      </c>
      <c r="D199">
        <v>2</v>
      </c>
      <c r="E199" t="s">
        <v>422</v>
      </c>
      <c r="F199" t="s">
        <v>1535</v>
      </c>
      <c r="G199">
        <f t="shared" si="4"/>
        <v>-2</v>
      </c>
    </row>
    <row r="200" spans="1:7" ht="12.75">
      <c r="A200" t="s">
        <v>418</v>
      </c>
      <c r="B200" t="s">
        <v>423</v>
      </c>
      <c r="C200" t="s">
        <v>4</v>
      </c>
      <c r="D200">
        <v>2</v>
      </c>
      <c r="E200" t="s">
        <v>424</v>
      </c>
      <c r="F200" t="s">
        <v>1535</v>
      </c>
      <c r="G200">
        <f t="shared" si="4"/>
        <v>-2</v>
      </c>
    </row>
    <row r="201" spans="1:7" ht="12.75">
      <c r="A201" t="s">
        <v>418</v>
      </c>
      <c r="B201" t="s">
        <v>425</v>
      </c>
      <c r="C201" t="s">
        <v>4</v>
      </c>
      <c r="D201">
        <v>2</v>
      </c>
      <c r="E201" t="s">
        <v>201</v>
      </c>
      <c r="F201" t="s">
        <v>1535</v>
      </c>
      <c r="G201">
        <f t="shared" si="4"/>
        <v>-2</v>
      </c>
    </row>
    <row r="202" spans="1:7" ht="12.75">
      <c r="A202" t="s">
        <v>418</v>
      </c>
      <c r="B202" t="s">
        <v>425</v>
      </c>
      <c r="C202" t="s">
        <v>4</v>
      </c>
      <c r="D202">
        <v>2</v>
      </c>
      <c r="E202" t="s">
        <v>201</v>
      </c>
      <c r="F202" t="s">
        <v>1535</v>
      </c>
      <c r="G202">
        <f t="shared" si="4"/>
        <v>-2</v>
      </c>
    </row>
    <row r="203" spans="1:7" ht="12.75">
      <c r="A203" t="s">
        <v>418</v>
      </c>
      <c r="B203" t="s">
        <v>421</v>
      </c>
      <c r="C203" t="s">
        <v>4</v>
      </c>
      <c r="D203">
        <v>2</v>
      </c>
      <c r="E203" t="s">
        <v>422</v>
      </c>
      <c r="F203" t="s">
        <v>1535</v>
      </c>
      <c r="G203">
        <f t="shared" si="4"/>
        <v>-2</v>
      </c>
    </row>
    <row r="204" spans="1:9" ht="12.75">
      <c r="A204" t="s">
        <v>418</v>
      </c>
      <c r="B204" t="s">
        <v>425</v>
      </c>
      <c r="C204" t="s">
        <v>4</v>
      </c>
      <c r="D204">
        <v>2</v>
      </c>
      <c r="E204" t="s">
        <v>201</v>
      </c>
      <c r="F204" t="s">
        <v>1535</v>
      </c>
      <c r="G204">
        <f t="shared" si="4"/>
        <v>-2</v>
      </c>
      <c r="H204">
        <f>SUM(G198:G204)</f>
        <v>-7</v>
      </c>
      <c r="I204">
        <f>IF(H204&lt;0,H204,H204*0.95)</f>
        <v>-7</v>
      </c>
    </row>
    <row r="205" spans="1:7" ht="12.75">
      <c r="A205" t="s">
        <v>426</v>
      </c>
      <c r="B205" t="s">
        <v>427</v>
      </c>
      <c r="C205" t="s">
        <v>4</v>
      </c>
      <c r="D205">
        <v>2</v>
      </c>
      <c r="E205" t="s">
        <v>6</v>
      </c>
      <c r="F205" t="s">
        <v>1535</v>
      </c>
      <c r="G205">
        <f t="shared" si="4"/>
        <v>-2</v>
      </c>
    </row>
    <row r="206" spans="1:9" ht="12.75">
      <c r="A206" t="s">
        <v>426</v>
      </c>
      <c r="B206" t="s">
        <v>428</v>
      </c>
      <c r="C206" t="s">
        <v>4</v>
      </c>
      <c r="D206">
        <v>2</v>
      </c>
      <c r="E206" t="s">
        <v>429</v>
      </c>
      <c r="F206" t="s">
        <v>1535</v>
      </c>
      <c r="G206">
        <f t="shared" si="4"/>
        <v>-2</v>
      </c>
      <c r="H206">
        <f>SUM(G205:G206)</f>
        <v>-4</v>
      </c>
      <c r="I206">
        <f aca="true" t="shared" si="5" ref="I206:I211">IF(H206&lt;0,H206,H206*0.95)</f>
        <v>-4</v>
      </c>
    </row>
    <row r="207" spans="1:9" ht="12.75">
      <c r="A207" t="s">
        <v>430</v>
      </c>
      <c r="B207" t="s">
        <v>431</v>
      </c>
      <c r="C207" t="s">
        <v>4</v>
      </c>
      <c r="D207">
        <v>2</v>
      </c>
      <c r="E207" t="s">
        <v>432</v>
      </c>
      <c r="F207" t="s">
        <v>1535</v>
      </c>
      <c r="G207">
        <f t="shared" si="4"/>
        <v>-2</v>
      </c>
      <c r="H207">
        <f>G207</f>
        <v>-2</v>
      </c>
      <c r="I207">
        <f t="shared" si="5"/>
        <v>-2</v>
      </c>
    </row>
    <row r="208" spans="1:9" ht="12.75">
      <c r="A208" t="s">
        <v>433</v>
      </c>
      <c r="B208" t="s">
        <v>434</v>
      </c>
      <c r="C208" t="s">
        <v>4</v>
      </c>
      <c r="D208">
        <v>2</v>
      </c>
      <c r="E208" t="s">
        <v>32</v>
      </c>
      <c r="F208" t="s">
        <v>1536</v>
      </c>
      <c r="G208">
        <f t="shared" si="4"/>
        <v>5.9</v>
      </c>
      <c r="H208">
        <f>G208</f>
        <v>5.9</v>
      </c>
      <c r="I208">
        <f t="shared" si="5"/>
        <v>5.605</v>
      </c>
    </row>
    <row r="209" spans="1:9" ht="12.75">
      <c r="A209" t="s">
        <v>435</v>
      </c>
      <c r="B209" t="s">
        <v>436</v>
      </c>
      <c r="C209" t="s">
        <v>4</v>
      </c>
      <c r="D209">
        <v>2</v>
      </c>
      <c r="E209" t="s">
        <v>127</v>
      </c>
      <c r="F209" t="s">
        <v>1535</v>
      </c>
      <c r="G209">
        <f t="shared" si="4"/>
        <v>-2</v>
      </c>
      <c r="H209">
        <f>G209</f>
        <v>-2</v>
      </c>
      <c r="I209">
        <f t="shared" si="5"/>
        <v>-2</v>
      </c>
    </row>
    <row r="210" spans="1:7" ht="12.75">
      <c r="A210" t="s">
        <v>437</v>
      </c>
      <c r="B210" t="s">
        <v>438</v>
      </c>
      <c r="C210" t="s">
        <v>4</v>
      </c>
      <c r="D210">
        <v>2</v>
      </c>
      <c r="E210" t="s">
        <v>439</v>
      </c>
      <c r="F210" t="s">
        <v>1536</v>
      </c>
      <c r="G210">
        <f t="shared" si="4"/>
        <v>3.8</v>
      </c>
    </row>
    <row r="211" spans="1:9" ht="12.75">
      <c r="A211" t="s">
        <v>437</v>
      </c>
      <c r="B211" t="s">
        <v>440</v>
      </c>
      <c r="C211" t="s">
        <v>4</v>
      </c>
      <c r="D211">
        <v>2</v>
      </c>
      <c r="E211" t="s">
        <v>441</v>
      </c>
      <c r="F211" t="s">
        <v>1535</v>
      </c>
      <c r="G211">
        <f t="shared" si="4"/>
        <v>-2</v>
      </c>
      <c r="H211">
        <f>SUM(G210:G211)</f>
        <v>1.7999999999999998</v>
      </c>
      <c r="I211">
        <f t="shared" si="5"/>
        <v>1.7099999999999997</v>
      </c>
    </row>
    <row r="212" spans="1:7" ht="12.75">
      <c r="A212" t="s">
        <v>442</v>
      </c>
      <c r="B212" t="s">
        <v>443</v>
      </c>
      <c r="C212" t="s">
        <v>4</v>
      </c>
      <c r="D212">
        <v>2</v>
      </c>
      <c r="E212" t="s">
        <v>444</v>
      </c>
      <c r="F212" t="s">
        <v>1535</v>
      </c>
      <c r="G212">
        <f t="shared" si="4"/>
        <v>-2</v>
      </c>
    </row>
    <row r="213" spans="1:7" ht="12.75">
      <c r="A213" t="s">
        <v>442</v>
      </c>
      <c r="B213" t="s">
        <v>445</v>
      </c>
      <c r="C213" t="s">
        <v>4</v>
      </c>
      <c r="D213">
        <v>2</v>
      </c>
      <c r="E213" t="s">
        <v>446</v>
      </c>
      <c r="F213" t="s">
        <v>1535</v>
      </c>
      <c r="G213">
        <f t="shared" si="4"/>
        <v>-2</v>
      </c>
    </row>
    <row r="214" spans="1:7" ht="12.75">
      <c r="A214" t="s">
        <v>442</v>
      </c>
      <c r="B214" t="s">
        <v>447</v>
      </c>
      <c r="C214" t="s">
        <v>4</v>
      </c>
      <c r="D214">
        <v>2</v>
      </c>
      <c r="E214" t="s">
        <v>448</v>
      </c>
      <c r="F214" t="s">
        <v>1535</v>
      </c>
      <c r="G214">
        <f t="shared" si="4"/>
        <v>-2</v>
      </c>
    </row>
    <row r="215" spans="1:7" ht="12.75">
      <c r="A215" t="s">
        <v>442</v>
      </c>
      <c r="B215" t="s">
        <v>449</v>
      </c>
      <c r="C215" t="s">
        <v>4</v>
      </c>
      <c r="D215">
        <v>2</v>
      </c>
      <c r="E215" t="s">
        <v>450</v>
      </c>
      <c r="F215" t="s">
        <v>1535</v>
      </c>
      <c r="G215">
        <f t="shared" si="4"/>
        <v>-2</v>
      </c>
    </row>
    <row r="216" spans="1:9" ht="12.75">
      <c r="A216" t="s">
        <v>442</v>
      </c>
      <c r="B216" t="s">
        <v>443</v>
      </c>
      <c r="C216" t="s">
        <v>4</v>
      </c>
      <c r="D216">
        <v>2</v>
      </c>
      <c r="E216" t="s">
        <v>444</v>
      </c>
      <c r="F216" t="s">
        <v>1535</v>
      </c>
      <c r="G216">
        <f t="shared" si="4"/>
        <v>-2</v>
      </c>
      <c r="H216">
        <f>SUM(G212:G216)</f>
        <v>-10</v>
      </c>
      <c r="I216">
        <f>IF(H216&lt;0,H216,H216*0.95)</f>
        <v>-10</v>
      </c>
    </row>
    <row r="217" spans="1:7" ht="12.75">
      <c r="A217" t="s">
        <v>451</v>
      </c>
      <c r="B217" t="s">
        <v>452</v>
      </c>
      <c r="C217" t="s">
        <v>4</v>
      </c>
      <c r="D217">
        <v>2</v>
      </c>
      <c r="E217" t="s">
        <v>453</v>
      </c>
      <c r="F217" t="s">
        <v>1535</v>
      </c>
      <c r="G217">
        <f t="shared" si="4"/>
        <v>-2</v>
      </c>
    </row>
    <row r="218" spans="1:7" ht="12.75">
      <c r="A218" t="s">
        <v>451</v>
      </c>
      <c r="B218" t="s">
        <v>454</v>
      </c>
      <c r="C218" t="s">
        <v>4</v>
      </c>
      <c r="D218">
        <v>2</v>
      </c>
      <c r="E218" t="s">
        <v>455</v>
      </c>
      <c r="F218" t="s">
        <v>1536</v>
      </c>
      <c r="G218">
        <f t="shared" si="4"/>
        <v>16.94</v>
      </c>
    </row>
    <row r="219" spans="1:7" ht="12.75">
      <c r="A219" t="s">
        <v>451</v>
      </c>
      <c r="B219" t="s">
        <v>456</v>
      </c>
      <c r="C219" t="s">
        <v>4</v>
      </c>
      <c r="D219">
        <v>2</v>
      </c>
      <c r="E219" t="s">
        <v>457</v>
      </c>
      <c r="F219" t="s">
        <v>1535</v>
      </c>
      <c r="G219">
        <f t="shared" si="4"/>
        <v>-2</v>
      </c>
    </row>
    <row r="220" spans="1:9" ht="12.75">
      <c r="A220" t="s">
        <v>451</v>
      </c>
      <c r="B220" t="s">
        <v>458</v>
      </c>
      <c r="C220" t="s">
        <v>4</v>
      </c>
      <c r="D220">
        <v>2</v>
      </c>
      <c r="E220" t="s">
        <v>459</v>
      </c>
      <c r="F220" t="s">
        <v>1535</v>
      </c>
      <c r="G220">
        <f t="shared" si="4"/>
        <v>-2</v>
      </c>
      <c r="H220">
        <f>SUM(G217:G220)</f>
        <v>10.940000000000001</v>
      </c>
      <c r="I220">
        <f>IF(H220&lt;0,H220,H220*0.95)</f>
        <v>10.393</v>
      </c>
    </row>
    <row r="221" spans="1:7" ht="12.75">
      <c r="A221" t="s">
        <v>460</v>
      </c>
      <c r="B221" t="s">
        <v>461</v>
      </c>
      <c r="C221" t="s">
        <v>4</v>
      </c>
      <c r="D221">
        <v>2</v>
      </c>
      <c r="E221" t="s">
        <v>462</v>
      </c>
      <c r="F221" t="s">
        <v>1535</v>
      </c>
      <c r="G221">
        <f t="shared" si="4"/>
        <v>-2</v>
      </c>
    </row>
    <row r="222" spans="1:7" ht="12.75">
      <c r="A222" t="s">
        <v>460</v>
      </c>
      <c r="B222" t="s">
        <v>463</v>
      </c>
      <c r="C222" t="s">
        <v>4</v>
      </c>
      <c r="D222">
        <v>2</v>
      </c>
      <c r="E222" t="s">
        <v>464</v>
      </c>
      <c r="F222" t="s">
        <v>1535</v>
      </c>
      <c r="G222">
        <f t="shared" si="4"/>
        <v>-2</v>
      </c>
    </row>
    <row r="223" spans="1:7" ht="12.75">
      <c r="A223" t="s">
        <v>460</v>
      </c>
      <c r="B223" t="s">
        <v>465</v>
      </c>
      <c r="C223" t="s">
        <v>4</v>
      </c>
      <c r="D223">
        <v>2</v>
      </c>
      <c r="E223" t="s">
        <v>466</v>
      </c>
      <c r="F223" t="s">
        <v>1536</v>
      </c>
      <c r="G223">
        <f t="shared" si="4"/>
        <v>4.74</v>
      </c>
    </row>
    <row r="224" spans="1:7" ht="12.75">
      <c r="A224" t="s">
        <v>460</v>
      </c>
      <c r="B224" t="s">
        <v>465</v>
      </c>
      <c r="C224" t="s">
        <v>4</v>
      </c>
      <c r="D224">
        <v>2</v>
      </c>
      <c r="E224" t="s">
        <v>466</v>
      </c>
      <c r="F224" t="s">
        <v>1536</v>
      </c>
      <c r="G224">
        <f t="shared" si="4"/>
        <v>4.74</v>
      </c>
    </row>
    <row r="225" spans="1:7" ht="12.75">
      <c r="A225" t="s">
        <v>460</v>
      </c>
      <c r="B225" t="s">
        <v>463</v>
      </c>
      <c r="C225" t="s">
        <v>4</v>
      </c>
      <c r="D225">
        <v>2</v>
      </c>
      <c r="E225" t="s">
        <v>464</v>
      </c>
      <c r="F225" t="s">
        <v>1535</v>
      </c>
      <c r="G225">
        <f t="shared" si="4"/>
        <v>-2</v>
      </c>
    </row>
    <row r="226" spans="1:9" ht="12.75">
      <c r="A226" t="s">
        <v>460</v>
      </c>
      <c r="B226" t="s">
        <v>465</v>
      </c>
      <c r="C226" t="s">
        <v>4</v>
      </c>
      <c r="D226">
        <v>2</v>
      </c>
      <c r="E226" t="s">
        <v>466</v>
      </c>
      <c r="F226" t="s">
        <v>1536</v>
      </c>
      <c r="G226">
        <f t="shared" si="4"/>
        <v>4.74</v>
      </c>
      <c r="H226">
        <f>SUM(G221:G226)</f>
        <v>8.22</v>
      </c>
      <c r="I226">
        <f>IF(H226&lt;0,H226,H226*0.95)</f>
        <v>7.809</v>
      </c>
    </row>
    <row r="227" spans="1:7" ht="12.75">
      <c r="A227" t="s">
        <v>467</v>
      </c>
      <c r="B227" t="s">
        <v>468</v>
      </c>
      <c r="C227" t="s">
        <v>4</v>
      </c>
      <c r="D227">
        <v>2</v>
      </c>
      <c r="E227" t="s">
        <v>469</v>
      </c>
      <c r="F227" t="s">
        <v>1535</v>
      </c>
      <c r="G227">
        <f t="shared" si="4"/>
        <v>-2</v>
      </c>
    </row>
    <row r="228" spans="1:7" ht="12.75">
      <c r="A228" t="s">
        <v>467</v>
      </c>
      <c r="B228" t="s">
        <v>470</v>
      </c>
      <c r="C228" t="s">
        <v>4</v>
      </c>
      <c r="D228">
        <v>2</v>
      </c>
      <c r="E228" t="s">
        <v>471</v>
      </c>
      <c r="F228" t="s">
        <v>1535</v>
      </c>
      <c r="G228">
        <f t="shared" si="4"/>
        <v>-2</v>
      </c>
    </row>
    <row r="229" spans="1:7" ht="12.75">
      <c r="A229" t="s">
        <v>472</v>
      </c>
      <c r="B229" t="s">
        <v>473</v>
      </c>
      <c r="C229" t="s">
        <v>4</v>
      </c>
      <c r="D229">
        <v>2</v>
      </c>
      <c r="E229" t="s">
        <v>249</v>
      </c>
      <c r="F229" t="s">
        <v>1535</v>
      </c>
      <c r="G229">
        <f t="shared" si="4"/>
        <v>-2</v>
      </c>
    </row>
    <row r="230" spans="1:7" ht="12.75">
      <c r="A230" t="s">
        <v>472</v>
      </c>
      <c r="B230" t="s">
        <v>474</v>
      </c>
      <c r="C230" t="s">
        <v>4</v>
      </c>
      <c r="D230">
        <v>2</v>
      </c>
      <c r="E230" t="s">
        <v>475</v>
      </c>
      <c r="F230" t="s">
        <v>1535</v>
      </c>
      <c r="G230">
        <f t="shared" si="4"/>
        <v>-2</v>
      </c>
    </row>
    <row r="231" spans="1:9" ht="12.75">
      <c r="A231" t="s">
        <v>472</v>
      </c>
      <c r="B231" t="s">
        <v>476</v>
      </c>
      <c r="C231" t="s">
        <v>4</v>
      </c>
      <c r="D231">
        <v>2</v>
      </c>
      <c r="E231" t="s">
        <v>477</v>
      </c>
      <c r="F231" t="s">
        <v>1535</v>
      </c>
      <c r="G231">
        <f t="shared" si="4"/>
        <v>-2</v>
      </c>
      <c r="H231">
        <f>SUM(G227:G231)</f>
        <v>-10</v>
      </c>
      <c r="I231">
        <f>IF(H231&lt;0,H231,H231*0.95)</f>
        <v>-10</v>
      </c>
    </row>
    <row r="232" spans="1:7" ht="12.75">
      <c r="A232" t="s">
        <v>478</v>
      </c>
      <c r="B232" t="s">
        <v>479</v>
      </c>
      <c r="C232" t="s">
        <v>4</v>
      </c>
      <c r="D232">
        <v>2</v>
      </c>
      <c r="E232" t="s">
        <v>480</v>
      </c>
      <c r="F232" t="s">
        <v>1536</v>
      </c>
      <c r="G232">
        <f t="shared" si="4"/>
        <v>6.34</v>
      </c>
    </row>
    <row r="233" spans="1:7" ht="12.75">
      <c r="A233" t="s">
        <v>478</v>
      </c>
      <c r="B233" t="s">
        <v>481</v>
      </c>
      <c r="C233" t="s">
        <v>4</v>
      </c>
      <c r="D233">
        <v>2</v>
      </c>
      <c r="E233" t="s">
        <v>482</v>
      </c>
      <c r="F233" t="s">
        <v>1535</v>
      </c>
      <c r="G233">
        <f t="shared" si="4"/>
        <v>-2</v>
      </c>
    </row>
    <row r="234" spans="1:9" ht="12.75">
      <c r="A234" t="s">
        <v>478</v>
      </c>
      <c r="B234" t="s">
        <v>479</v>
      </c>
      <c r="C234" t="s">
        <v>4</v>
      </c>
      <c r="D234">
        <v>2</v>
      </c>
      <c r="E234" t="s">
        <v>480</v>
      </c>
      <c r="F234" t="s">
        <v>1536</v>
      </c>
      <c r="G234">
        <f t="shared" si="4"/>
        <v>6.34</v>
      </c>
      <c r="H234">
        <f>SUM(G232:G234)</f>
        <v>10.68</v>
      </c>
      <c r="I234">
        <f>IF(H234&lt;0,H234,H234*0.95)</f>
        <v>10.145999999999999</v>
      </c>
    </row>
    <row r="235" spans="1:7" ht="12.75">
      <c r="A235" t="s">
        <v>483</v>
      </c>
      <c r="B235" t="s">
        <v>484</v>
      </c>
      <c r="C235" t="s">
        <v>4</v>
      </c>
      <c r="D235">
        <v>2</v>
      </c>
      <c r="E235" t="s">
        <v>17</v>
      </c>
      <c r="F235" t="s">
        <v>1535</v>
      </c>
      <c r="G235">
        <f t="shared" si="4"/>
        <v>-2</v>
      </c>
    </row>
    <row r="236" spans="1:7" ht="12.75">
      <c r="A236" t="s">
        <v>483</v>
      </c>
      <c r="B236" t="s">
        <v>485</v>
      </c>
      <c r="C236" t="s">
        <v>4</v>
      </c>
      <c r="D236">
        <v>2</v>
      </c>
      <c r="E236" t="s">
        <v>215</v>
      </c>
      <c r="F236" t="s">
        <v>1536</v>
      </c>
      <c r="G236">
        <f t="shared" si="4"/>
        <v>9.22</v>
      </c>
    </row>
    <row r="237" spans="1:9" ht="12.75">
      <c r="A237" t="s">
        <v>483</v>
      </c>
      <c r="B237" t="s">
        <v>486</v>
      </c>
      <c r="C237" t="s">
        <v>4</v>
      </c>
      <c r="D237">
        <v>2</v>
      </c>
      <c r="E237" t="s">
        <v>457</v>
      </c>
      <c r="F237" t="s">
        <v>1535</v>
      </c>
      <c r="G237">
        <f t="shared" si="4"/>
        <v>-2</v>
      </c>
      <c r="H237">
        <f>SUM(G235:G237)</f>
        <v>5.220000000000001</v>
      </c>
      <c r="I237">
        <f>IF(H237&lt;0,H237,H237*0.95)</f>
        <v>4.9590000000000005</v>
      </c>
    </row>
    <row r="238" spans="1:7" ht="12.75">
      <c r="A238" t="s">
        <v>487</v>
      </c>
      <c r="B238" t="s">
        <v>488</v>
      </c>
      <c r="C238" t="s">
        <v>4</v>
      </c>
      <c r="D238">
        <v>2</v>
      </c>
      <c r="E238" t="s">
        <v>489</v>
      </c>
      <c r="F238" t="s">
        <v>1536</v>
      </c>
      <c r="G238">
        <f t="shared" si="4"/>
        <v>4.5</v>
      </c>
    </row>
    <row r="239" spans="1:7" ht="12.75">
      <c r="A239" t="s">
        <v>487</v>
      </c>
      <c r="B239" t="s">
        <v>490</v>
      </c>
      <c r="C239" t="s">
        <v>4</v>
      </c>
      <c r="D239">
        <v>2</v>
      </c>
      <c r="E239" t="s">
        <v>491</v>
      </c>
      <c r="F239" t="s">
        <v>1535</v>
      </c>
      <c r="G239">
        <f t="shared" si="4"/>
        <v>-2</v>
      </c>
    </row>
    <row r="240" spans="1:7" ht="12.75">
      <c r="A240" t="s">
        <v>487</v>
      </c>
      <c r="B240" t="s">
        <v>492</v>
      </c>
      <c r="C240" t="s">
        <v>4</v>
      </c>
      <c r="D240">
        <v>2</v>
      </c>
      <c r="E240" t="s">
        <v>493</v>
      </c>
      <c r="F240" t="s">
        <v>1535</v>
      </c>
      <c r="G240">
        <f t="shared" si="4"/>
        <v>-2</v>
      </c>
    </row>
    <row r="241" spans="1:7" ht="12.75">
      <c r="A241" t="s">
        <v>487</v>
      </c>
      <c r="B241" t="s">
        <v>494</v>
      </c>
      <c r="C241" t="s">
        <v>4</v>
      </c>
      <c r="D241">
        <v>2</v>
      </c>
      <c r="E241" t="s">
        <v>495</v>
      </c>
      <c r="F241" t="s">
        <v>1535</v>
      </c>
      <c r="G241">
        <f t="shared" si="4"/>
        <v>-2</v>
      </c>
    </row>
    <row r="242" spans="1:9" ht="12.75">
      <c r="A242" t="s">
        <v>487</v>
      </c>
      <c r="B242" t="s">
        <v>494</v>
      </c>
      <c r="C242" t="s">
        <v>4</v>
      </c>
      <c r="D242">
        <v>2</v>
      </c>
      <c r="E242" t="s">
        <v>495</v>
      </c>
      <c r="F242" t="s">
        <v>1535</v>
      </c>
      <c r="G242">
        <f t="shared" si="4"/>
        <v>-2</v>
      </c>
      <c r="H242">
        <f>SUM(G238:G242)</f>
        <v>-3.5</v>
      </c>
      <c r="I242">
        <f>IF(H242&lt;0,H242,H242*0.95)</f>
        <v>-3.5</v>
      </c>
    </row>
    <row r="243" spans="1:7" ht="12.75">
      <c r="A243" t="s">
        <v>496</v>
      </c>
      <c r="B243" t="s">
        <v>497</v>
      </c>
      <c r="C243" t="s">
        <v>4</v>
      </c>
      <c r="D243">
        <v>2</v>
      </c>
      <c r="E243" t="s">
        <v>498</v>
      </c>
      <c r="F243" t="s">
        <v>1535</v>
      </c>
      <c r="G243">
        <f t="shared" si="4"/>
        <v>-2</v>
      </c>
    </row>
    <row r="244" spans="1:7" ht="12.75">
      <c r="A244" t="s">
        <v>496</v>
      </c>
      <c r="B244" t="s">
        <v>499</v>
      </c>
      <c r="C244" t="s">
        <v>4</v>
      </c>
      <c r="D244">
        <v>2</v>
      </c>
      <c r="E244" t="s">
        <v>23</v>
      </c>
      <c r="F244" t="s">
        <v>1536</v>
      </c>
      <c r="G244">
        <f t="shared" si="4"/>
        <v>11.6</v>
      </c>
    </row>
    <row r="245" spans="1:9" ht="12.75">
      <c r="A245" t="s">
        <v>496</v>
      </c>
      <c r="B245" t="s">
        <v>500</v>
      </c>
      <c r="C245" t="s">
        <v>4</v>
      </c>
      <c r="D245">
        <v>2</v>
      </c>
      <c r="E245" t="s">
        <v>501</v>
      </c>
      <c r="F245" t="s">
        <v>1535</v>
      </c>
      <c r="G245">
        <f t="shared" si="4"/>
        <v>-2</v>
      </c>
      <c r="H245">
        <f>SUM(G243:G245)</f>
        <v>7.6</v>
      </c>
      <c r="I245">
        <f>IF(H245&lt;0,H245,H245*0.95)</f>
        <v>7.22</v>
      </c>
    </row>
    <row r="246" spans="1:7" ht="12.75">
      <c r="A246" t="s">
        <v>502</v>
      </c>
      <c r="B246" t="s">
        <v>503</v>
      </c>
      <c r="C246" t="s">
        <v>4</v>
      </c>
      <c r="D246">
        <v>2</v>
      </c>
      <c r="E246" t="s">
        <v>82</v>
      </c>
      <c r="F246" t="s">
        <v>1535</v>
      </c>
      <c r="G246">
        <f t="shared" si="4"/>
        <v>-2</v>
      </c>
    </row>
    <row r="247" spans="1:7" ht="12.75">
      <c r="A247" t="s">
        <v>502</v>
      </c>
      <c r="B247" t="s">
        <v>504</v>
      </c>
      <c r="C247" t="s">
        <v>4</v>
      </c>
      <c r="D247">
        <v>2</v>
      </c>
      <c r="E247" t="s">
        <v>505</v>
      </c>
      <c r="F247" t="s">
        <v>1535</v>
      </c>
      <c r="G247">
        <f t="shared" si="4"/>
        <v>-2</v>
      </c>
    </row>
    <row r="248" spans="1:9" ht="12.75">
      <c r="A248" t="s">
        <v>502</v>
      </c>
      <c r="B248" t="s">
        <v>504</v>
      </c>
      <c r="C248" t="s">
        <v>4</v>
      </c>
      <c r="D248">
        <v>2</v>
      </c>
      <c r="E248" t="s">
        <v>505</v>
      </c>
      <c r="F248" t="s">
        <v>1535</v>
      </c>
      <c r="G248">
        <f t="shared" si="4"/>
        <v>-2</v>
      </c>
      <c r="H248">
        <f>SUM(G246:G248)</f>
        <v>-6</v>
      </c>
      <c r="I248">
        <f>IF(H248&lt;0,H248,H248*0.95)</f>
        <v>-6</v>
      </c>
    </row>
    <row r="249" spans="1:7" ht="12.75">
      <c r="A249" t="s">
        <v>506</v>
      </c>
      <c r="B249" t="s">
        <v>507</v>
      </c>
      <c r="C249" t="s">
        <v>4</v>
      </c>
      <c r="D249">
        <v>2</v>
      </c>
      <c r="E249" t="s">
        <v>139</v>
      </c>
      <c r="F249" t="s">
        <v>1535</v>
      </c>
      <c r="G249">
        <f t="shared" si="4"/>
        <v>-2</v>
      </c>
    </row>
    <row r="250" spans="1:7" ht="12.75">
      <c r="A250" t="s">
        <v>506</v>
      </c>
      <c r="B250" t="s">
        <v>508</v>
      </c>
      <c r="C250" t="s">
        <v>4</v>
      </c>
      <c r="D250">
        <v>2</v>
      </c>
      <c r="E250" t="s">
        <v>509</v>
      </c>
      <c r="F250" t="s">
        <v>1536</v>
      </c>
      <c r="G250">
        <f t="shared" si="4"/>
        <v>5.1</v>
      </c>
    </row>
    <row r="251" spans="1:9" ht="12.75">
      <c r="A251" t="s">
        <v>506</v>
      </c>
      <c r="B251" t="s">
        <v>508</v>
      </c>
      <c r="C251" t="s">
        <v>4</v>
      </c>
      <c r="D251">
        <v>2</v>
      </c>
      <c r="E251" t="s">
        <v>509</v>
      </c>
      <c r="F251" t="s">
        <v>1536</v>
      </c>
      <c r="G251">
        <f t="shared" si="4"/>
        <v>5.1</v>
      </c>
      <c r="H251">
        <f>SUM(G249:G251)</f>
        <v>8.2</v>
      </c>
      <c r="I251">
        <f>IF(H251&lt;0,H251,H251*0.95)</f>
        <v>7.789999999999999</v>
      </c>
    </row>
    <row r="252" spans="1:7" ht="12.75">
      <c r="A252" t="s">
        <v>510</v>
      </c>
      <c r="B252" t="s">
        <v>511</v>
      </c>
      <c r="C252" t="s">
        <v>4</v>
      </c>
      <c r="D252">
        <v>2</v>
      </c>
      <c r="E252" t="s">
        <v>512</v>
      </c>
      <c r="F252" t="s">
        <v>1535</v>
      </c>
      <c r="G252">
        <f t="shared" si="4"/>
        <v>-2</v>
      </c>
    </row>
    <row r="253" spans="1:9" ht="12.75">
      <c r="A253" t="s">
        <v>510</v>
      </c>
      <c r="B253" t="s">
        <v>511</v>
      </c>
      <c r="C253" t="s">
        <v>4</v>
      </c>
      <c r="D253">
        <v>2</v>
      </c>
      <c r="E253" t="s">
        <v>512</v>
      </c>
      <c r="F253" t="s">
        <v>1535</v>
      </c>
      <c r="G253">
        <f t="shared" si="4"/>
        <v>-2</v>
      </c>
      <c r="H253">
        <f>SUM(G252:G253)</f>
        <v>-4</v>
      </c>
      <c r="I253">
        <f>IF(H253&lt;0,H253,H253*0.95)</f>
        <v>-4</v>
      </c>
    </row>
    <row r="254" spans="1:10" ht="12.75">
      <c r="A254" t="s">
        <v>513</v>
      </c>
      <c r="B254" t="s">
        <v>514</v>
      </c>
      <c r="C254" t="s">
        <v>4</v>
      </c>
      <c r="D254">
        <v>2</v>
      </c>
      <c r="E254" t="s">
        <v>515</v>
      </c>
      <c r="F254" t="s">
        <v>1536</v>
      </c>
      <c r="G254">
        <f t="shared" si="4"/>
        <v>24.58</v>
      </c>
      <c r="H254">
        <f>G254</f>
        <v>24.58</v>
      </c>
      <c r="I254">
        <f>IF(H254&lt;0,H254,H254*0.95)</f>
        <v>23.350999999999996</v>
      </c>
      <c r="J254">
        <f>SUM(I191:I254)</f>
        <v>28.334999999999997</v>
      </c>
    </row>
    <row r="255" spans="1:7" ht="12.75">
      <c r="A255" t="s">
        <v>517</v>
      </c>
      <c r="B255" t="s">
        <v>518</v>
      </c>
      <c r="C255" t="s">
        <v>4</v>
      </c>
      <c r="D255">
        <v>2</v>
      </c>
      <c r="E255" t="s">
        <v>519</v>
      </c>
      <c r="F255" t="s">
        <v>1535</v>
      </c>
      <c r="G255">
        <f t="shared" si="4"/>
        <v>-2</v>
      </c>
    </row>
    <row r="256" spans="1:7" ht="12.75">
      <c r="A256" t="s">
        <v>517</v>
      </c>
      <c r="B256" t="s">
        <v>520</v>
      </c>
      <c r="C256" t="s">
        <v>4</v>
      </c>
      <c r="D256">
        <v>2</v>
      </c>
      <c r="E256" t="s">
        <v>521</v>
      </c>
      <c r="F256" t="s">
        <v>1535</v>
      </c>
      <c r="G256">
        <f t="shared" si="4"/>
        <v>-2</v>
      </c>
    </row>
    <row r="257" spans="1:7" ht="12.75">
      <c r="A257" t="s">
        <v>517</v>
      </c>
      <c r="B257" t="s">
        <v>522</v>
      </c>
      <c r="C257" t="s">
        <v>4</v>
      </c>
      <c r="D257">
        <v>2</v>
      </c>
      <c r="E257" t="s">
        <v>12</v>
      </c>
      <c r="F257" t="s">
        <v>1536</v>
      </c>
      <c r="G257">
        <f t="shared" si="4"/>
        <v>6.6</v>
      </c>
    </row>
    <row r="258" spans="1:7" ht="12.75">
      <c r="A258" t="s">
        <v>517</v>
      </c>
      <c r="B258" t="s">
        <v>520</v>
      </c>
      <c r="C258" t="s">
        <v>4</v>
      </c>
      <c r="D258">
        <v>2</v>
      </c>
      <c r="E258" t="s">
        <v>521</v>
      </c>
      <c r="F258" t="s">
        <v>1535</v>
      </c>
      <c r="G258">
        <f t="shared" si="4"/>
        <v>-2</v>
      </c>
    </row>
    <row r="259" spans="1:7" ht="12.75">
      <c r="A259" t="s">
        <v>517</v>
      </c>
      <c r="B259" t="s">
        <v>522</v>
      </c>
      <c r="C259" t="s">
        <v>4</v>
      </c>
      <c r="D259">
        <v>2</v>
      </c>
      <c r="E259" t="s">
        <v>12</v>
      </c>
      <c r="F259" t="s">
        <v>1536</v>
      </c>
      <c r="G259">
        <f aca="true" t="shared" si="6" ref="G259:G322">IF(F259="L",-D259,D259*E259-D259)</f>
        <v>6.6</v>
      </c>
    </row>
    <row r="260" spans="1:9" ht="12.75">
      <c r="A260" t="s">
        <v>517</v>
      </c>
      <c r="B260" t="s">
        <v>520</v>
      </c>
      <c r="C260" t="s">
        <v>4</v>
      </c>
      <c r="D260">
        <v>2</v>
      </c>
      <c r="E260" t="s">
        <v>521</v>
      </c>
      <c r="F260" t="s">
        <v>1535</v>
      </c>
      <c r="G260">
        <f t="shared" si="6"/>
        <v>-2</v>
      </c>
      <c r="H260">
        <f>SUM(G255:G260)</f>
        <v>5.199999999999999</v>
      </c>
      <c r="I260">
        <f>IF(H260&lt;0,H260,H260*0.95)</f>
        <v>4.9399999999999995</v>
      </c>
    </row>
    <row r="261" spans="1:7" ht="12.75">
      <c r="A261" t="s">
        <v>523</v>
      </c>
      <c r="B261" t="s">
        <v>524</v>
      </c>
      <c r="C261" t="s">
        <v>4</v>
      </c>
      <c r="D261">
        <v>2</v>
      </c>
      <c r="E261" t="s">
        <v>525</v>
      </c>
      <c r="F261" t="s">
        <v>1535</v>
      </c>
      <c r="G261">
        <f t="shared" si="6"/>
        <v>-2</v>
      </c>
    </row>
    <row r="262" spans="1:7" ht="12.75">
      <c r="A262" t="s">
        <v>523</v>
      </c>
      <c r="B262" t="s">
        <v>526</v>
      </c>
      <c r="C262" t="s">
        <v>4</v>
      </c>
      <c r="D262">
        <v>2</v>
      </c>
      <c r="E262" t="s">
        <v>527</v>
      </c>
      <c r="F262" t="s">
        <v>1535</v>
      </c>
      <c r="G262">
        <f t="shared" si="6"/>
        <v>-2</v>
      </c>
    </row>
    <row r="263" spans="1:7" ht="12.75">
      <c r="A263" t="s">
        <v>523</v>
      </c>
      <c r="B263" t="s">
        <v>528</v>
      </c>
      <c r="C263" t="s">
        <v>4</v>
      </c>
      <c r="D263">
        <v>2</v>
      </c>
      <c r="E263" t="s">
        <v>172</v>
      </c>
      <c r="F263" t="s">
        <v>1535</v>
      </c>
      <c r="G263">
        <f t="shared" si="6"/>
        <v>-2</v>
      </c>
    </row>
    <row r="264" spans="1:7" ht="12.75">
      <c r="A264" t="s">
        <v>523</v>
      </c>
      <c r="B264" t="s">
        <v>529</v>
      </c>
      <c r="C264" t="s">
        <v>4</v>
      </c>
      <c r="D264">
        <v>2</v>
      </c>
      <c r="E264" t="s">
        <v>280</v>
      </c>
      <c r="F264" t="s">
        <v>1535</v>
      </c>
      <c r="G264">
        <f t="shared" si="6"/>
        <v>-2</v>
      </c>
    </row>
    <row r="265" spans="1:7" ht="12.75">
      <c r="A265" t="s">
        <v>523</v>
      </c>
      <c r="B265" t="s">
        <v>526</v>
      </c>
      <c r="C265" t="s">
        <v>4</v>
      </c>
      <c r="D265">
        <v>2</v>
      </c>
      <c r="E265" t="s">
        <v>527</v>
      </c>
      <c r="F265" t="s">
        <v>1535</v>
      </c>
      <c r="G265">
        <f t="shared" si="6"/>
        <v>-2</v>
      </c>
    </row>
    <row r="266" spans="1:9" ht="12.75">
      <c r="A266" t="s">
        <v>523</v>
      </c>
      <c r="B266" t="s">
        <v>526</v>
      </c>
      <c r="C266" t="s">
        <v>4</v>
      </c>
      <c r="D266">
        <v>2</v>
      </c>
      <c r="E266" t="s">
        <v>527</v>
      </c>
      <c r="F266" t="s">
        <v>1535</v>
      </c>
      <c r="G266">
        <f t="shared" si="6"/>
        <v>-2</v>
      </c>
      <c r="H266">
        <f>SUM(G261:G266)</f>
        <v>-12</v>
      </c>
      <c r="I266">
        <f>IF(H266&lt;0,H266,H266*0.95)</f>
        <v>-12</v>
      </c>
    </row>
    <row r="267" spans="1:7" ht="12.75">
      <c r="A267" t="s">
        <v>530</v>
      </c>
      <c r="B267" t="s">
        <v>531</v>
      </c>
      <c r="C267" t="s">
        <v>4</v>
      </c>
      <c r="D267">
        <v>2</v>
      </c>
      <c r="E267" t="s">
        <v>532</v>
      </c>
      <c r="F267" t="s">
        <v>1535</v>
      </c>
      <c r="G267">
        <f t="shared" si="6"/>
        <v>-2</v>
      </c>
    </row>
    <row r="268" spans="1:9" ht="12.75">
      <c r="A268" t="s">
        <v>530</v>
      </c>
      <c r="B268" t="s">
        <v>533</v>
      </c>
      <c r="C268" t="s">
        <v>4</v>
      </c>
      <c r="D268">
        <v>2</v>
      </c>
      <c r="E268" t="s">
        <v>534</v>
      </c>
      <c r="F268" t="s">
        <v>1535</v>
      </c>
      <c r="G268">
        <f t="shared" si="6"/>
        <v>-2</v>
      </c>
      <c r="H268">
        <f>SUM(G267:G268)</f>
        <v>-4</v>
      </c>
      <c r="I268">
        <f>IF(H268&lt;0,H268,H268*0.95)</f>
        <v>-4</v>
      </c>
    </row>
    <row r="269" spans="1:7" ht="12.75">
      <c r="A269" t="s">
        <v>535</v>
      </c>
      <c r="B269" t="s">
        <v>536</v>
      </c>
      <c r="C269" t="s">
        <v>4</v>
      </c>
      <c r="D269">
        <v>2</v>
      </c>
      <c r="E269" t="s">
        <v>537</v>
      </c>
      <c r="F269" t="s">
        <v>1535</v>
      </c>
      <c r="G269">
        <f t="shared" si="6"/>
        <v>-2</v>
      </c>
    </row>
    <row r="270" spans="1:9" ht="12.75">
      <c r="A270" t="s">
        <v>535</v>
      </c>
      <c r="B270" t="s">
        <v>538</v>
      </c>
      <c r="C270" t="s">
        <v>4</v>
      </c>
      <c r="D270">
        <v>2</v>
      </c>
      <c r="E270" t="s">
        <v>539</v>
      </c>
      <c r="F270" t="s">
        <v>1535</v>
      </c>
      <c r="G270">
        <f t="shared" si="6"/>
        <v>-2</v>
      </c>
      <c r="H270">
        <f>SUM(G269:G270)</f>
        <v>-4</v>
      </c>
      <c r="I270">
        <f aca="true" t="shared" si="7" ref="I270:I275">IF(H270&lt;0,H270,H270*0.95)</f>
        <v>-4</v>
      </c>
    </row>
    <row r="271" spans="1:9" ht="12.75">
      <c r="A271" t="s">
        <v>540</v>
      </c>
      <c r="B271" t="s">
        <v>541</v>
      </c>
      <c r="C271" t="s">
        <v>4</v>
      </c>
      <c r="D271">
        <v>2</v>
      </c>
      <c r="E271" t="s">
        <v>542</v>
      </c>
      <c r="F271" t="s">
        <v>1536</v>
      </c>
      <c r="G271">
        <f t="shared" si="6"/>
        <v>15.66</v>
      </c>
      <c r="H271">
        <f>G271</f>
        <v>15.66</v>
      </c>
      <c r="I271">
        <f t="shared" si="7"/>
        <v>14.876999999999999</v>
      </c>
    </row>
    <row r="272" spans="1:9" ht="12.75">
      <c r="A272" t="s">
        <v>543</v>
      </c>
      <c r="B272" t="s">
        <v>544</v>
      </c>
      <c r="C272" t="s">
        <v>4</v>
      </c>
      <c r="D272">
        <v>2</v>
      </c>
      <c r="E272" t="s">
        <v>545</v>
      </c>
      <c r="F272" t="s">
        <v>1535</v>
      </c>
      <c r="G272">
        <f t="shared" si="6"/>
        <v>-2</v>
      </c>
      <c r="H272">
        <f>G272</f>
        <v>-2</v>
      </c>
      <c r="I272">
        <f t="shared" si="7"/>
        <v>-2</v>
      </c>
    </row>
    <row r="273" spans="1:9" ht="12.75">
      <c r="A273" t="s">
        <v>546</v>
      </c>
      <c r="B273" t="s">
        <v>547</v>
      </c>
      <c r="C273" t="s">
        <v>4</v>
      </c>
      <c r="D273">
        <v>2</v>
      </c>
      <c r="E273" t="s">
        <v>548</v>
      </c>
      <c r="F273" t="s">
        <v>1535</v>
      </c>
      <c r="G273">
        <f t="shared" si="6"/>
        <v>-2</v>
      </c>
      <c r="H273">
        <f>G273</f>
        <v>-2</v>
      </c>
      <c r="I273">
        <f t="shared" si="7"/>
        <v>-2</v>
      </c>
    </row>
    <row r="274" spans="1:7" ht="12.75">
      <c r="A274" t="s">
        <v>549</v>
      </c>
      <c r="B274" t="s">
        <v>550</v>
      </c>
      <c r="C274" t="s">
        <v>4</v>
      </c>
      <c r="D274">
        <v>2</v>
      </c>
      <c r="E274" t="s">
        <v>78</v>
      </c>
      <c r="F274" t="s">
        <v>1535</v>
      </c>
      <c r="G274">
        <f t="shared" si="6"/>
        <v>-2</v>
      </c>
    </row>
    <row r="275" spans="1:9" ht="12.75">
      <c r="A275" t="s">
        <v>549</v>
      </c>
      <c r="B275" t="s">
        <v>551</v>
      </c>
      <c r="C275" t="s">
        <v>4</v>
      </c>
      <c r="D275">
        <v>2</v>
      </c>
      <c r="E275" t="s">
        <v>23</v>
      </c>
      <c r="F275" t="s">
        <v>1535</v>
      </c>
      <c r="G275">
        <f t="shared" si="6"/>
        <v>-2</v>
      </c>
      <c r="H275">
        <f>SUM(G274:G275)</f>
        <v>-4</v>
      </c>
      <c r="I275">
        <f t="shared" si="7"/>
        <v>-4</v>
      </c>
    </row>
    <row r="276" spans="1:7" ht="12.75">
      <c r="A276" t="s">
        <v>552</v>
      </c>
      <c r="B276" t="s">
        <v>553</v>
      </c>
      <c r="C276" t="s">
        <v>4</v>
      </c>
      <c r="D276">
        <v>2</v>
      </c>
      <c r="E276" t="s">
        <v>135</v>
      </c>
      <c r="F276" t="s">
        <v>1536</v>
      </c>
      <c r="G276">
        <f t="shared" si="6"/>
        <v>18.58</v>
      </c>
    </row>
    <row r="277" spans="1:7" ht="12.75">
      <c r="A277" t="s">
        <v>552</v>
      </c>
      <c r="B277" t="s">
        <v>554</v>
      </c>
      <c r="C277" t="s">
        <v>4</v>
      </c>
      <c r="D277">
        <v>2</v>
      </c>
      <c r="E277" t="s">
        <v>555</v>
      </c>
      <c r="F277" t="s">
        <v>1535</v>
      </c>
      <c r="G277">
        <f t="shared" si="6"/>
        <v>-2</v>
      </c>
    </row>
    <row r="278" spans="1:9" ht="12.75">
      <c r="A278" t="s">
        <v>552</v>
      </c>
      <c r="B278" t="s">
        <v>556</v>
      </c>
      <c r="C278" t="s">
        <v>4</v>
      </c>
      <c r="D278">
        <v>2</v>
      </c>
      <c r="E278" t="s">
        <v>557</v>
      </c>
      <c r="F278" t="s">
        <v>1535</v>
      </c>
      <c r="G278">
        <f t="shared" si="6"/>
        <v>-2</v>
      </c>
      <c r="H278">
        <f>SUM(G276:G278)</f>
        <v>14.579999999999998</v>
      </c>
      <c r="I278">
        <f>IF(H278&lt;0,H278,H278*0.95)</f>
        <v>13.850999999999997</v>
      </c>
    </row>
    <row r="279" spans="1:9" ht="12.75">
      <c r="A279" t="s">
        <v>558</v>
      </c>
      <c r="B279" t="s">
        <v>559</v>
      </c>
      <c r="C279" t="s">
        <v>4</v>
      </c>
      <c r="D279">
        <v>2</v>
      </c>
      <c r="E279" t="s">
        <v>469</v>
      </c>
      <c r="F279" t="s">
        <v>1535</v>
      </c>
      <c r="G279">
        <f t="shared" si="6"/>
        <v>-2</v>
      </c>
      <c r="H279">
        <f>G279</f>
        <v>-2</v>
      </c>
      <c r="I279">
        <f>IF(H279&lt;0,H279,H279*0.95)</f>
        <v>-2</v>
      </c>
    </row>
    <row r="280" spans="1:9" ht="12.75">
      <c r="A280" t="s">
        <v>560</v>
      </c>
      <c r="B280" t="s">
        <v>561</v>
      </c>
      <c r="C280" t="s">
        <v>4</v>
      </c>
      <c r="D280">
        <v>2</v>
      </c>
      <c r="E280" t="s">
        <v>562</v>
      </c>
      <c r="F280" t="s">
        <v>1535</v>
      </c>
      <c r="G280">
        <f t="shared" si="6"/>
        <v>-2</v>
      </c>
      <c r="H280">
        <f>G280</f>
        <v>-2</v>
      </c>
      <c r="I280">
        <f>IF(H280&lt;0,H280,H280*0.95)</f>
        <v>-2</v>
      </c>
    </row>
    <row r="281" spans="1:7" ht="12.75">
      <c r="A281" t="s">
        <v>563</v>
      </c>
      <c r="B281" t="s">
        <v>564</v>
      </c>
      <c r="C281" t="s">
        <v>4</v>
      </c>
      <c r="D281">
        <v>2</v>
      </c>
      <c r="E281" t="s">
        <v>361</v>
      </c>
      <c r="F281" t="s">
        <v>1535</v>
      </c>
      <c r="G281">
        <f t="shared" si="6"/>
        <v>-2</v>
      </c>
    </row>
    <row r="282" spans="1:7" ht="12.75">
      <c r="A282" t="s">
        <v>563</v>
      </c>
      <c r="B282" t="s">
        <v>565</v>
      </c>
      <c r="C282" t="s">
        <v>4</v>
      </c>
      <c r="D282">
        <v>2</v>
      </c>
      <c r="E282" t="s">
        <v>213</v>
      </c>
      <c r="F282" t="s">
        <v>1535</v>
      </c>
      <c r="G282">
        <f t="shared" si="6"/>
        <v>-2</v>
      </c>
    </row>
    <row r="283" spans="1:9" ht="12.75">
      <c r="A283" t="s">
        <v>563</v>
      </c>
      <c r="B283" t="s">
        <v>564</v>
      </c>
      <c r="C283" t="s">
        <v>4</v>
      </c>
      <c r="D283">
        <v>2</v>
      </c>
      <c r="E283" t="s">
        <v>361</v>
      </c>
      <c r="F283" t="s">
        <v>1535</v>
      </c>
      <c r="G283">
        <f t="shared" si="6"/>
        <v>-2</v>
      </c>
      <c r="H283">
        <f>SUM(G281:G283)</f>
        <v>-6</v>
      </c>
      <c r="I283">
        <f>IF(H283&lt;0,H283,H283*0.95)</f>
        <v>-6</v>
      </c>
    </row>
    <row r="284" spans="1:7" ht="12.75">
      <c r="A284" t="s">
        <v>566</v>
      </c>
      <c r="B284" t="s">
        <v>567</v>
      </c>
      <c r="C284" t="s">
        <v>4</v>
      </c>
      <c r="D284">
        <v>2</v>
      </c>
      <c r="E284" t="s">
        <v>568</v>
      </c>
      <c r="F284" t="s">
        <v>1535</v>
      </c>
      <c r="G284">
        <f t="shared" si="6"/>
        <v>-2</v>
      </c>
    </row>
    <row r="285" spans="1:7" ht="12.75">
      <c r="A285" t="s">
        <v>566</v>
      </c>
      <c r="B285" t="s">
        <v>569</v>
      </c>
      <c r="C285" t="s">
        <v>4</v>
      </c>
      <c r="D285">
        <v>2</v>
      </c>
      <c r="E285" t="s">
        <v>280</v>
      </c>
      <c r="F285" t="s">
        <v>1535</v>
      </c>
      <c r="G285">
        <f t="shared" si="6"/>
        <v>-2</v>
      </c>
    </row>
    <row r="286" spans="1:7" ht="12.75">
      <c r="A286" t="s">
        <v>566</v>
      </c>
      <c r="B286" t="s">
        <v>570</v>
      </c>
      <c r="C286" t="s">
        <v>4</v>
      </c>
      <c r="D286">
        <v>2</v>
      </c>
      <c r="E286" t="s">
        <v>571</v>
      </c>
      <c r="F286" t="s">
        <v>1535</v>
      </c>
      <c r="G286">
        <f t="shared" si="6"/>
        <v>-2</v>
      </c>
    </row>
    <row r="287" spans="1:9" ht="12.75">
      <c r="A287" t="s">
        <v>566</v>
      </c>
      <c r="B287" t="s">
        <v>569</v>
      </c>
      <c r="C287" t="s">
        <v>4</v>
      </c>
      <c r="D287">
        <v>2</v>
      </c>
      <c r="E287" t="s">
        <v>280</v>
      </c>
      <c r="F287" t="s">
        <v>1535</v>
      </c>
      <c r="G287">
        <f t="shared" si="6"/>
        <v>-2</v>
      </c>
      <c r="H287">
        <f>SUM(G284:G287)</f>
        <v>-8</v>
      </c>
      <c r="I287">
        <f>IF(H287&lt;0,H287,H287*0.95)</f>
        <v>-8</v>
      </c>
    </row>
    <row r="288" spans="1:7" ht="12.75">
      <c r="A288" t="s">
        <v>572</v>
      </c>
      <c r="B288" t="s">
        <v>573</v>
      </c>
      <c r="C288" t="s">
        <v>4</v>
      </c>
      <c r="D288">
        <v>2</v>
      </c>
      <c r="E288" t="s">
        <v>574</v>
      </c>
      <c r="F288" t="s">
        <v>1536</v>
      </c>
      <c r="G288">
        <f t="shared" si="6"/>
        <v>4.24</v>
      </c>
    </row>
    <row r="289" spans="1:9" ht="12.75">
      <c r="A289" t="s">
        <v>572</v>
      </c>
      <c r="B289" t="s">
        <v>575</v>
      </c>
      <c r="C289" t="s">
        <v>4</v>
      </c>
      <c r="D289">
        <v>2</v>
      </c>
      <c r="E289" t="s">
        <v>576</v>
      </c>
      <c r="F289" t="s">
        <v>1535</v>
      </c>
      <c r="G289">
        <f t="shared" si="6"/>
        <v>-2</v>
      </c>
      <c r="H289">
        <f>SUM(G288:G289)</f>
        <v>2.24</v>
      </c>
      <c r="I289">
        <f>IF(H289&lt;0,H289,H289*0.95)</f>
        <v>2.128</v>
      </c>
    </row>
    <row r="290" spans="1:7" ht="12.75">
      <c r="A290" t="s">
        <v>577</v>
      </c>
      <c r="B290" t="s">
        <v>578</v>
      </c>
      <c r="C290" t="s">
        <v>4</v>
      </c>
      <c r="D290">
        <v>2</v>
      </c>
      <c r="E290" t="s">
        <v>208</v>
      </c>
      <c r="F290" t="s">
        <v>1536</v>
      </c>
      <c r="G290">
        <f t="shared" si="6"/>
        <v>6</v>
      </c>
    </row>
    <row r="291" spans="1:9" ht="12.75">
      <c r="A291" t="s">
        <v>577</v>
      </c>
      <c r="B291" t="s">
        <v>579</v>
      </c>
      <c r="C291" t="s">
        <v>4</v>
      </c>
      <c r="D291">
        <v>2</v>
      </c>
      <c r="E291" t="s">
        <v>580</v>
      </c>
      <c r="F291" t="s">
        <v>1535</v>
      </c>
      <c r="G291">
        <f t="shared" si="6"/>
        <v>-2</v>
      </c>
      <c r="H291">
        <f>SUM(G290:G291)</f>
        <v>4</v>
      </c>
      <c r="I291">
        <f>IF(H291&lt;0,H291,H291*0.95)</f>
        <v>3.8</v>
      </c>
    </row>
    <row r="292" spans="1:9" ht="12.75">
      <c r="A292" t="s">
        <v>581</v>
      </c>
      <c r="B292" t="s">
        <v>582</v>
      </c>
      <c r="C292" t="s">
        <v>4</v>
      </c>
      <c r="D292">
        <v>2</v>
      </c>
      <c r="E292" t="s">
        <v>583</v>
      </c>
      <c r="F292" t="s">
        <v>1535</v>
      </c>
      <c r="G292">
        <f t="shared" si="6"/>
        <v>-2</v>
      </c>
      <c r="H292">
        <f>G292</f>
        <v>-2</v>
      </c>
      <c r="I292">
        <f>IF(H292&lt;0,H292,H292*0.95)</f>
        <v>-2</v>
      </c>
    </row>
    <row r="293" spans="1:7" ht="12.75">
      <c r="A293" t="s">
        <v>584</v>
      </c>
      <c r="B293" t="s">
        <v>585</v>
      </c>
      <c r="C293" t="s">
        <v>4</v>
      </c>
      <c r="D293">
        <v>2</v>
      </c>
      <c r="E293" t="s">
        <v>586</v>
      </c>
      <c r="F293" t="s">
        <v>1535</v>
      </c>
      <c r="G293">
        <f t="shared" si="6"/>
        <v>-2</v>
      </c>
    </row>
    <row r="294" spans="1:7" ht="12.75">
      <c r="A294" t="s">
        <v>584</v>
      </c>
      <c r="B294" t="s">
        <v>587</v>
      </c>
      <c r="C294" t="s">
        <v>4</v>
      </c>
      <c r="D294">
        <v>2</v>
      </c>
      <c r="E294" t="s">
        <v>588</v>
      </c>
      <c r="F294" t="s">
        <v>1535</v>
      </c>
      <c r="G294">
        <f t="shared" si="6"/>
        <v>-2</v>
      </c>
    </row>
    <row r="295" spans="1:7" ht="12.75">
      <c r="A295" t="s">
        <v>584</v>
      </c>
      <c r="B295" t="s">
        <v>585</v>
      </c>
      <c r="C295" t="s">
        <v>4</v>
      </c>
      <c r="D295">
        <v>2</v>
      </c>
      <c r="E295" t="s">
        <v>586</v>
      </c>
      <c r="F295" t="s">
        <v>1535</v>
      </c>
      <c r="G295">
        <f t="shared" si="6"/>
        <v>-2</v>
      </c>
    </row>
    <row r="296" spans="1:7" ht="12.75">
      <c r="A296" t="s">
        <v>584</v>
      </c>
      <c r="B296" t="s">
        <v>589</v>
      </c>
      <c r="C296" t="s">
        <v>4</v>
      </c>
      <c r="D296">
        <v>2</v>
      </c>
      <c r="E296" t="s">
        <v>75</v>
      </c>
      <c r="F296" t="s">
        <v>1535</v>
      </c>
      <c r="G296">
        <f t="shared" si="6"/>
        <v>-2</v>
      </c>
    </row>
    <row r="297" spans="1:9" ht="12.75">
      <c r="A297" t="s">
        <v>584</v>
      </c>
      <c r="B297" t="s">
        <v>587</v>
      </c>
      <c r="C297" t="s">
        <v>4</v>
      </c>
      <c r="D297">
        <v>2</v>
      </c>
      <c r="E297" t="s">
        <v>588</v>
      </c>
      <c r="F297" t="s">
        <v>1535</v>
      </c>
      <c r="G297">
        <f t="shared" si="6"/>
        <v>-2</v>
      </c>
      <c r="H297">
        <f>SUM(G293:G297)</f>
        <v>-10</v>
      </c>
      <c r="I297">
        <f>IF(H297&lt;0,H297,H297*0.95)</f>
        <v>-10</v>
      </c>
    </row>
    <row r="298" spans="1:7" ht="12.75">
      <c r="A298" t="s">
        <v>590</v>
      </c>
      <c r="B298" t="s">
        <v>591</v>
      </c>
      <c r="C298" t="s">
        <v>4</v>
      </c>
      <c r="D298">
        <v>2</v>
      </c>
      <c r="E298" t="s">
        <v>592</v>
      </c>
      <c r="F298" t="s">
        <v>1535</v>
      </c>
      <c r="G298">
        <f t="shared" si="6"/>
        <v>-2</v>
      </c>
    </row>
    <row r="299" spans="1:10" ht="12.75">
      <c r="A299" t="s">
        <v>590</v>
      </c>
      <c r="B299" t="s">
        <v>593</v>
      </c>
      <c r="C299" t="s">
        <v>4</v>
      </c>
      <c r="D299">
        <v>2</v>
      </c>
      <c r="E299" t="s">
        <v>594</v>
      </c>
      <c r="F299" t="s">
        <v>1535</v>
      </c>
      <c r="G299">
        <f t="shared" si="6"/>
        <v>-2</v>
      </c>
      <c r="H299">
        <f>SUM(G298:G299)</f>
        <v>-4</v>
      </c>
      <c r="I299">
        <f>IF(H299&lt;0,H299,H299*0.95)</f>
        <v>-4</v>
      </c>
      <c r="J299">
        <f>SUM(I255:I299)</f>
        <v>-22.404000000000003</v>
      </c>
    </row>
    <row r="300" spans="1:9" ht="12.75">
      <c r="A300" t="s">
        <v>595</v>
      </c>
      <c r="B300" t="s">
        <v>596</v>
      </c>
      <c r="C300" t="s">
        <v>4</v>
      </c>
      <c r="D300">
        <v>2</v>
      </c>
      <c r="E300" t="s">
        <v>597</v>
      </c>
      <c r="F300" t="s">
        <v>1536</v>
      </c>
      <c r="G300">
        <f t="shared" si="6"/>
        <v>11.92</v>
      </c>
      <c r="H300">
        <f>G300</f>
        <v>11.92</v>
      </c>
      <c r="I300">
        <f>IF(H300&lt;0,H300,H300*0.95)</f>
        <v>11.324</v>
      </c>
    </row>
    <row r="301" spans="1:7" ht="12.75">
      <c r="A301" t="s">
        <v>598</v>
      </c>
      <c r="B301" t="s">
        <v>599</v>
      </c>
      <c r="C301" t="s">
        <v>4</v>
      </c>
      <c r="D301">
        <v>2</v>
      </c>
      <c r="E301" t="s">
        <v>600</v>
      </c>
      <c r="F301" t="s">
        <v>1536</v>
      </c>
      <c r="G301">
        <f t="shared" si="6"/>
        <v>21.32</v>
      </c>
    </row>
    <row r="302" spans="1:7" ht="12.75">
      <c r="A302" t="s">
        <v>598</v>
      </c>
      <c r="B302" t="s">
        <v>601</v>
      </c>
      <c r="C302" t="s">
        <v>4</v>
      </c>
      <c r="D302">
        <v>2</v>
      </c>
      <c r="E302" t="s">
        <v>602</v>
      </c>
      <c r="F302" t="s">
        <v>1535</v>
      </c>
      <c r="G302">
        <f t="shared" si="6"/>
        <v>-2</v>
      </c>
    </row>
    <row r="303" spans="1:9" ht="12.75">
      <c r="A303" t="s">
        <v>598</v>
      </c>
      <c r="B303" t="s">
        <v>603</v>
      </c>
      <c r="C303" t="s">
        <v>4</v>
      </c>
      <c r="D303">
        <v>2</v>
      </c>
      <c r="E303" t="s">
        <v>604</v>
      </c>
      <c r="F303" t="s">
        <v>1535</v>
      </c>
      <c r="G303">
        <f t="shared" si="6"/>
        <v>-2</v>
      </c>
      <c r="H303">
        <f>SUM(G301:G303)</f>
        <v>17.32</v>
      </c>
      <c r="I303">
        <f>IF(H303&lt;0,H303,H303*0.95)</f>
        <v>16.454</v>
      </c>
    </row>
    <row r="304" spans="1:7" ht="12.75">
      <c r="A304" t="s">
        <v>605</v>
      </c>
      <c r="B304" t="s">
        <v>606</v>
      </c>
      <c r="C304" t="s">
        <v>4</v>
      </c>
      <c r="D304">
        <v>2</v>
      </c>
      <c r="E304" t="s">
        <v>607</v>
      </c>
      <c r="F304" t="s">
        <v>1535</v>
      </c>
      <c r="G304">
        <f t="shared" si="6"/>
        <v>-2</v>
      </c>
    </row>
    <row r="305" spans="1:7" ht="12.75">
      <c r="A305" t="s">
        <v>605</v>
      </c>
      <c r="B305" t="s">
        <v>608</v>
      </c>
      <c r="C305" t="s">
        <v>4</v>
      </c>
      <c r="D305">
        <v>2</v>
      </c>
      <c r="E305" t="s">
        <v>90</v>
      </c>
      <c r="F305" t="s">
        <v>1535</v>
      </c>
      <c r="G305">
        <f t="shared" si="6"/>
        <v>-2</v>
      </c>
    </row>
    <row r="306" spans="1:9" ht="12.75">
      <c r="A306" t="s">
        <v>605</v>
      </c>
      <c r="B306" t="s">
        <v>609</v>
      </c>
      <c r="C306" t="s">
        <v>4</v>
      </c>
      <c r="D306">
        <v>2</v>
      </c>
      <c r="E306" t="s">
        <v>432</v>
      </c>
      <c r="F306" t="s">
        <v>1535</v>
      </c>
      <c r="G306">
        <f t="shared" si="6"/>
        <v>-2</v>
      </c>
      <c r="H306">
        <f>SUM(G304:G306)</f>
        <v>-6</v>
      </c>
      <c r="I306">
        <f>IF(H306&lt;0,H306,H306*0.95)</f>
        <v>-6</v>
      </c>
    </row>
    <row r="307" spans="1:7" ht="12.75">
      <c r="A307" t="s">
        <v>610</v>
      </c>
      <c r="B307" t="s">
        <v>611</v>
      </c>
      <c r="C307" t="s">
        <v>4</v>
      </c>
      <c r="D307">
        <v>2</v>
      </c>
      <c r="E307" t="s">
        <v>612</v>
      </c>
      <c r="F307" t="s">
        <v>1535</v>
      </c>
      <c r="G307">
        <f t="shared" si="6"/>
        <v>-2</v>
      </c>
    </row>
    <row r="308" spans="1:7" ht="12.75">
      <c r="A308" t="s">
        <v>610</v>
      </c>
      <c r="B308" t="s">
        <v>613</v>
      </c>
      <c r="C308" t="s">
        <v>4</v>
      </c>
      <c r="D308">
        <v>2</v>
      </c>
      <c r="E308" t="s">
        <v>614</v>
      </c>
      <c r="F308" t="s">
        <v>1535</v>
      </c>
      <c r="G308">
        <f t="shared" si="6"/>
        <v>-2</v>
      </c>
    </row>
    <row r="309" spans="1:9" ht="12.75">
      <c r="A309" t="s">
        <v>610</v>
      </c>
      <c r="B309" t="s">
        <v>615</v>
      </c>
      <c r="C309" t="s">
        <v>4</v>
      </c>
      <c r="D309">
        <v>2</v>
      </c>
      <c r="E309" t="s">
        <v>420</v>
      </c>
      <c r="F309" t="s">
        <v>1535</v>
      </c>
      <c r="G309">
        <f t="shared" si="6"/>
        <v>-2</v>
      </c>
      <c r="H309">
        <f>SUM(G307:G309)</f>
        <v>-6</v>
      </c>
      <c r="I309">
        <f>IF(H309&lt;0,H309,H309*0.95)</f>
        <v>-6</v>
      </c>
    </row>
    <row r="310" spans="1:7" ht="12.75">
      <c r="A310" t="s">
        <v>616</v>
      </c>
      <c r="B310" t="s">
        <v>617</v>
      </c>
      <c r="C310" t="s">
        <v>4</v>
      </c>
      <c r="D310">
        <v>2</v>
      </c>
      <c r="E310" t="s">
        <v>618</v>
      </c>
      <c r="F310" t="s">
        <v>1535</v>
      </c>
      <c r="G310">
        <f t="shared" si="6"/>
        <v>-2</v>
      </c>
    </row>
    <row r="311" spans="1:7" ht="12.75">
      <c r="A311" t="s">
        <v>616</v>
      </c>
      <c r="B311" t="s">
        <v>619</v>
      </c>
      <c r="C311" t="s">
        <v>4</v>
      </c>
      <c r="D311">
        <v>2</v>
      </c>
      <c r="E311" t="s">
        <v>602</v>
      </c>
      <c r="F311" t="s">
        <v>1535</v>
      </c>
      <c r="G311">
        <f t="shared" si="6"/>
        <v>-2</v>
      </c>
    </row>
    <row r="312" spans="1:7" ht="12.75">
      <c r="A312" t="s">
        <v>616</v>
      </c>
      <c r="B312" t="s">
        <v>620</v>
      </c>
      <c r="C312" t="s">
        <v>4</v>
      </c>
      <c r="D312">
        <v>2</v>
      </c>
      <c r="E312" t="s">
        <v>621</v>
      </c>
      <c r="F312" t="s">
        <v>1536</v>
      </c>
      <c r="G312">
        <f t="shared" si="6"/>
        <v>9.66</v>
      </c>
    </row>
    <row r="313" spans="1:7" ht="12.75">
      <c r="A313" t="s">
        <v>616</v>
      </c>
      <c r="B313" t="s">
        <v>617</v>
      </c>
      <c r="C313" t="s">
        <v>4</v>
      </c>
      <c r="D313">
        <v>2</v>
      </c>
      <c r="E313" t="s">
        <v>618</v>
      </c>
      <c r="F313" t="s">
        <v>1535</v>
      </c>
      <c r="G313">
        <f t="shared" si="6"/>
        <v>-2</v>
      </c>
    </row>
    <row r="314" spans="1:9" ht="12.75">
      <c r="A314" t="s">
        <v>616</v>
      </c>
      <c r="B314" t="s">
        <v>622</v>
      </c>
      <c r="C314" t="s">
        <v>4</v>
      </c>
      <c r="D314">
        <v>2</v>
      </c>
      <c r="E314" t="s">
        <v>9</v>
      </c>
      <c r="F314" t="s">
        <v>1535</v>
      </c>
      <c r="G314">
        <f t="shared" si="6"/>
        <v>-2</v>
      </c>
      <c r="H314">
        <f>SUM(G310:G314)</f>
        <v>1.6600000000000001</v>
      </c>
      <c r="I314">
        <f>IF(H314&lt;0,H314,H314*0.95)</f>
        <v>1.577</v>
      </c>
    </row>
    <row r="315" spans="1:7" ht="12.75">
      <c r="A315" t="s">
        <v>623</v>
      </c>
      <c r="B315" t="s">
        <v>624</v>
      </c>
      <c r="C315" t="s">
        <v>4</v>
      </c>
      <c r="D315">
        <v>2</v>
      </c>
      <c r="E315" t="s">
        <v>280</v>
      </c>
      <c r="F315" t="s">
        <v>1535</v>
      </c>
      <c r="G315">
        <f t="shared" si="6"/>
        <v>-2</v>
      </c>
    </row>
    <row r="316" spans="1:9" ht="12.75">
      <c r="A316" t="s">
        <v>623</v>
      </c>
      <c r="B316" t="s">
        <v>625</v>
      </c>
      <c r="C316" t="s">
        <v>4</v>
      </c>
      <c r="D316">
        <v>2</v>
      </c>
      <c r="E316" t="s">
        <v>626</v>
      </c>
      <c r="F316" t="s">
        <v>1535</v>
      </c>
      <c r="G316">
        <f t="shared" si="6"/>
        <v>-2</v>
      </c>
      <c r="H316">
        <f>SUM(G315:G316)</f>
        <v>-4</v>
      </c>
      <c r="I316">
        <f>IF(H316&lt;0,H316,H316*0.95)</f>
        <v>-4</v>
      </c>
    </row>
    <row r="317" spans="1:7" ht="12.75">
      <c r="A317" t="s">
        <v>627</v>
      </c>
      <c r="B317" t="s">
        <v>628</v>
      </c>
      <c r="C317" t="s">
        <v>4</v>
      </c>
      <c r="D317">
        <v>2</v>
      </c>
      <c r="E317" t="s">
        <v>629</v>
      </c>
      <c r="F317" t="s">
        <v>1535</v>
      </c>
      <c r="G317">
        <f t="shared" si="6"/>
        <v>-2</v>
      </c>
    </row>
    <row r="318" spans="1:7" ht="12.75">
      <c r="A318" t="s">
        <v>627</v>
      </c>
      <c r="B318" t="s">
        <v>630</v>
      </c>
      <c r="C318" t="s">
        <v>4</v>
      </c>
      <c r="D318">
        <v>2</v>
      </c>
      <c r="E318" t="s">
        <v>631</v>
      </c>
      <c r="F318" t="s">
        <v>1535</v>
      </c>
      <c r="G318">
        <f t="shared" si="6"/>
        <v>-2</v>
      </c>
    </row>
    <row r="319" spans="1:7" ht="12.75">
      <c r="A319" t="s">
        <v>627</v>
      </c>
      <c r="B319" t="s">
        <v>630</v>
      </c>
      <c r="C319" t="s">
        <v>4</v>
      </c>
      <c r="D319">
        <v>2</v>
      </c>
      <c r="E319" t="s">
        <v>631</v>
      </c>
      <c r="F319" t="s">
        <v>1535</v>
      </c>
      <c r="G319">
        <f t="shared" si="6"/>
        <v>-2</v>
      </c>
    </row>
    <row r="320" spans="1:7" ht="12.75">
      <c r="A320" t="s">
        <v>627</v>
      </c>
      <c r="B320" t="s">
        <v>628</v>
      </c>
      <c r="C320" t="s">
        <v>4</v>
      </c>
      <c r="D320">
        <v>2</v>
      </c>
      <c r="E320" t="s">
        <v>629</v>
      </c>
      <c r="F320" t="s">
        <v>1535</v>
      </c>
      <c r="G320">
        <f t="shared" si="6"/>
        <v>-2</v>
      </c>
    </row>
    <row r="321" spans="1:9" ht="12.75">
      <c r="A321" t="s">
        <v>627</v>
      </c>
      <c r="B321" t="s">
        <v>630</v>
      </c>
      <c r="C321" t="s">
        <v>4</v>
      </c>
      <c r="D321">
        <v>2</v>
      </c>
      <c r="E321" t="s">
        <v>631</v>
      </c>
      <c r="F321" t="s">
        <v>1535</v>
      </c>
      <c r="G321">
        <f t="shared" si="6"/>
        <v>-2</v>
      </c>
      <c r="H321">
        <f>SUM(G317:G321)</f>
        <v>-10</v>
      </c>
      <c r="I321">
        <f>IF(H321&lt;0,H321,H321*0.95)</f>
        <v>-10</v>
      </c>
    </row>
    <row r="322" spans="1:9" ht="12.75">
      <c r="A322" t="s">
        <v>632</v>
      </c>
      <c r="B322" t="s">
        <v>633</v>
      </c>
      <c r="C322" t="s">
        <v>4</v>
      </c>
      <c r="D322">
        <v>2</v>
      </c>
      <c r="E322" t="s">
        <v>390</v>
      </c>
      <c r="F322" t="s">
        <v>1536</v>
      </c>
      <c r="G322">
        <f t="shared" si="6"/>
        <v>11.32</v>
      </c>
      <c r="H322">
        <f>G322</f>
        <v>11.32</v>
      </c>
      <c r="I322">
        <f>IF(H322&lt;0,H322,H322*0.95)</f>
        <v>10.754</v>
      </c>
    </row>
    <row r="323" spans="1:7" ht="12.75">
      <c r="A323" t="s">
        <v>634</v>
      </c>
      <c r="B323" t="s">
        <v>635</v>
      </c>
      <c r="C323" t="s">
        <v>4</v>
      </c>
      <c r="D323">
        <v>2</v>
      </c>
      <c r="E323" t="s">
        <v>75</v>
      </c>
      <c r="F323" t="s">
        <v>1536</v>
      </c>
      <c r="G323">
        <f aca="true" t="shared" si="8" ref="G323:G386">IF(F323="L",-D323,D323*E323-D323)</f>
        <v>15.2</v>
      </c>
    </row>
    <row r="324" spans="1:7" ht="12.75">
      <c r="A324" t="s">
        <v>634</v>
      </c>
      <c r="B324" t="s">
        <v>636</v>
      </c>
      <c r="C324" t="s">
        <v>4</v>
      </c>
      <c r="D324">
        <v>2</v>
      </c>
      <c r="E324" t="s">
        <v>12</v>
      </c>
      <c r="F324" t="s">
        <v>1535</v>
      </c>
      <c r="G324">
        <f t="shared" si="8"/>
        <v>-2</v>
      </c>
    </row>
    <row r="325" spans="1:7" ht="12.75">
      <c r="A325" t="s">
        <v>634</v>
      </c>
      <c r="B325" t="s">
        <v>637</v>
      </c>
      <c r="C325" t="s">
        <v>4</v>
      </c>
      <c r="D325">
        <v>2</v>
      </c>
      <c r="E325" t="s">
        <v>638</v>
      </c>
      <c r="F325" t="s">
        <v>1535</v>
      </c>
      <c r="G325">
        <f t="shared" si="8"/>
        <v>-2</v>
      </c>
    </row>
    <row r="326" spans="1:9" ht="12.75">
      <c r="A326" t="s">
        <v>634</v>
      </c>
      <c r="B326" t="s">
        <v>636</v>
      </c>
      <c r="C326" t="s">
        <v>4</v>
      </c>
      <c r="D326">
        <v>2</v>
      </c>
      <c r="E326" t="s">
        <v>12</v>
      </c>
      <c r="F326" t="s">
        <v>1535</v>
      </c>
      <c r="G326">
        <f t="shared" si="8"/>
        <v>-2</v>
      </c>
      <c r="H326">
        <f>SUM(G323:G326)</f>
        <v>9.2</v>
      </c>
      <c r="I326">
        <f>IF(H326&lt;0,H326,H326*0.95)</f>
        <v>8.739999999999998</v>
      </c>
    </row>
    <row r="327" spans="1:9" ht="12.75">
      <c r="A327" t="s">
        <v>639</v>
      </c>
      <c r="B327" t="s">
        <v>640</v>
      </c>
      <c r="C327" t="s">
        <v>4</v>
      </c>
      <c r="D327">
        <v>2</v>
      </c>
      <c r="E327" t="s">
        <v>641</v>
      </c>
      <c r="F327" t="s">
        <v>1535</v>
      </c>
      <c r="G327">
        <f t="shared" si="8"/>
        <v>-2</v>
      </c>
      <c r="H327">
        <f>G327</f>
        <v>-2</v>
      </c>
      <c r="I327">
        <f>IF(H327&lt;0,H327,H327*0.95)</f>
        <v>-2</v>
      </c>
    </row>
    <row r="328" spans="1:7" ht="12.75">
      <c r="A328" t="s">
        <v>642</v>
      </c>
      <c r="B328" t="s">
        <v>643</v>
      </c>
      <c r="C328" t="s">
        <v>4</v>
      </c>
      <c r="D328">
        <v>2</v>
      </c>
      <c r="E328" t="s">
        <v>644</v>
      </c>
      <c r="F328" t="s">
        <v>1535</v>
      </c>
      <c r="G328">
        <f t="shared" si="8"/>
        <v>-2</v>
      </c>
    </row>
    <row r="329" spans="1:7" ht="12.75">
      <c r="A329" t="s">
        <v>642</v>
      </c>
      <c r="B329" t="s">
        <v>645</v>
      </c>
      <c r="C329" t="s">
        <v>4</v>
      </c>
      <c r="D329">
        <v>2</v>
      </c>
      <c r="E329" t="s">
        <v>82</v>
      </c>
      <c r="F329" t="s">
        <v>1535</v>
      </c>
      <c r="G329">
        <f t="shared" si="8"/>
        <v>-2</v>
      </c>
    </row>
    <row r="330" spans="1:7" ht="12.75">
      <c r="A330" t="s">
        <v>642</v>
      </c>
      <c r="B330" t="s">
        <v>646</v>
      </c>
      <c r="C330" t="s">
        <v>4</v>
      </c>
      <c r="D330">
        <v>2</v>
      </c>
      <c r="E330" t="s">
        <v>647</v>
      </c>
      <c r="F330" t="s">
        <v>1536</v>
      </c>
      <c r="G330">
        <f t="shared" si="8"/>
        <v>4.64</v>
      </c>
    </row>
    <row r="331" spans="1:7" ht="12.75">
      <c r="A331" t="s">
        <v>642</v>
      </c>
      <c r="B331" t="s">
        <v>645</v>
      </c>
      <c r="C331" t="s">
        <v>4</v>
      </c>
      <c r="D331">
        <v>2</v>
      </c>
      <c r="E331" t="s">
        <v>82</v>
      </c>
      <c r="F331" t="s">
        <v>1535</v>
      </c>
      <c r="G331">
        <f t="shared" si="8"/>
        <v>-2</v>
      </c>
    </row>
    <row r="332" spans="1:9" ht="12.75">
      <c r="A332" t="s">
        <v>642</v>
      </c>
      <c r="B332" t="s">
        <v>645</v>
      </c>
      <c r="C332" t="s">
        <v>4</v>
      </c>
      <c r="D332">
        <v>2</v>
      </c>
      <c r="E332" t="s">
        <v>82</v>
      </c>
      <c r="F332" t="s">
        <v>1535</v>
      </c>
      <c r="G332">
        <f t="shared" si="8"/>
        <v>-2</v>
      </c>
      <c r="H332">
        <f>SUM(G328:G332)</f>
        <v>-3.3600000000000003</v>
      </c>
      <c r="I332">
        <f>IF(H332&lt;0,H332,H332*0.95)</f>
        <v>-3.3600000000000003</v>
      </c>
    </row>
    <row r="333" spans="1:7" ht="12.75">
      <c r="A333" t="s">
        <v>648</v>
      </c>
      <c r="B333" t="s">
        <v>649</v>
      </c>
      <c r="C333" t="s">
        <v>4</v>
      </c>
      <c r="D333">
        <v>2</v>
      </c>
      <c r="E333" t="s">
        <v>14</v>
      </c>
      <c r="F333" t="s">
        <v>1536</v>
      </c>
      <c r="G333">
        <f t="shared" si="8"/>
        <v>7.4</v>
      </c>
    </row>
    <row r="334" spans="1:9" ht="12.75">
      <c r="A334" t="s">
        <v>648</v>
      </c>
      <c r="B334" t="s">
        <v>650</v>
      </c>
      <c r="C334" t="s">
        <v>4</v>
      </c>
      <c r="D334">
        <v>2</v>
      </c>
      <c r="E334" t="s">
        <v>402</v>
      </c>
      <c r="F334" t="s">
        <v>1535</v>
      </c>
      <c r="G334">
        <f t="shared" si="8"/>
        <v>-2</v>
      </c>
      <c r="H334">
        <f>SUM(G333:G334)</f>
        <v>5.4</v>
      </c>
      <c r="I334">
        <f>IF(H334&lt;0,H334,H334*0.95)</f>
        <v>5.13</v>
      </c>
    </row>
    <row r="335" spans="1:9" ht="12.75">
      <c r="A335" t="s">
        <v>651</v>
      </c>
      <c r="B335" t="s">
        <v>652</v>
      </c>
      <c r="C335" t="s">
        <v>4</v>
      </c>
      <c r="D335">
        <v>2</v>
      </c>
      <c r="E335" t="s">
        <v>653</v>
      </c>
      <c r="F335" t="s">
        <v>1535</v>
      </c>
      <c r="G335">
        <f t="shared" si="8"/>
        <v>-2</v>
      </c>
      <c r="H335">
        <f>G335</f>
        <v>-2</v>
      </c>
      <c r="I335">
        <f>IF(H335&lt;0,H335,H335*0.95)</f>
        <v>-2</v>
      </c>
    </row>
    <row r="336" spans="1:9" ht="12.75">
      <c r="A336" t="s">
        <v>654</v>
      </c>
      <c r="B336" t="s">
        <v>655</v>
      </c>
      <c r="C336" t="s">
        <v>4</v>
      </c>
      <c r="D336">
        <v>2</v>
      </c>
      <c r="E336" t="s">
        <v>495</v>
      </c>
      <c r="F336" t="s">
        <v>1535</v>
      </c>
      <c r="G336">
        <f t="shared" si="8"/>
        <v>-2</v>
      </c>
      <c r="H336">
        <f>G336</f>
        <v>-2</v>
      </c>
      <c r="I336">
        <f>IF(H336&lt;0,H336,H336*0.95)</f>
        <v>-2</v>
      </c>
    </row>
    <row r="337" spans="1:9" ht="12.75">
      <c r="A337" t="s">
        <v>656</v>
      </c>
      <c r="B337" t="s">
        <v>657</v>
      </c>
      <c r="C337" t="s">
        <v>4</v>
      </c>
      <c r="D337">
        <v>2</v>
      </c>
      <c r="E337" t="s">
        <v>20</v>
      </c>
      <c r="F337" t="s">
        <v>1536</v>
      </c>
      <c r="G337">
        <f t="shared" si="8"/>
        <v>7.640000000000001</v>
      </c>
      <c r="H337">
        <f>G337</f>
        <v>7.640000000000001</v>
      </c>
      <c r="I337">
        <f>IF(H337&lt;0,H337,H337*0.95)</f>
        <v>7.258</v>
      </c>
    </row>
    <row r="338" spans="1:7" ht="12.75">
      <c r="A338" t="s">
        <v>658</v>
      </c>
      <c r="B338" t="s">
        <v>659</v>
      </c>
      <c r="C338" t="s">
        <v>4</v>
      </c>
      <c r="D338">
        <v>2</v>
      </c>
      <c r="E338" t="s">
        <v>127</v>
      </c>
      <c r="F338" t="s">
        <v>1535</v>
      </c>
      <c r="G338">
        <f t="shared" si="8"/>
        <v>-2</v>
      </c>
    </row>
    <row r="339" spans="1:7" ht="12.75">
      <c r="A339" t="s">
        <v>658</v>
      </c>
      <c r="B339" t="s">
        <v>660</v>
      </c>
      <c r="C339" t="s">
        <v>4</v>
      </c>
      <c r="D339">
        <v>2</v>
      </c>
      <c r="E339" t="s">
        <v>661</v>
      </c>
      <c r="F339" t="s">
        <v>1535</v>
      </c>
      <c r="G339">
        <f t="shared" si="8"/>
        <v>-2</v>
      </c>
    </row>
    <row r="340" spans="1:9" ht="12.75">
      <c r="A340" t="s">
        <v>658</v>
      </c>
      <c r="B340" t="s">
        <v>662</v>
      </c>
      <c r="C340" t="s">
        <v>4</v>
      </c>
      <c r="D340">
        <v>2</v>
      </c>
      <c r="E340" t="s">
        <v>663</v>
      </c>
      <c r="F340" t="s">
        <v>1535</v>
      </c>
      <c r="G340">
        <f t="shared" si="8"/>
        <v>-2</v>
      </c>
      <c r="H340">
        <f>SUM(G338:G340)</f>
        <v>-6</v>
      </c>
      <c r="I340">
        <f>IF(H340&lt;0,H340,H340*0.95)</f>
        <v>-6</v>
      </c>
    </row>
    <row r="341" spans="1:7" ht="12.75">
      <c r="A341" t="s">
        <v>664</v>
      </c>
      <c r="B341" t="s">
        <v>665</v>
      </c>
      <c r="C341" t="s">
        <v>4</v>
      </c>
      <c r="D341">
        <v>2</v>
      </c>
      <c r="E341" t="s">
        <v>532</v>
      </c>
      <c r="F341" t="s">
        <v>1535</v>
      </c>
      <c r="G341">
        <f t="shared" si="8"/>
        <v>-2</v>
      </c>
    </row>
    <row r="342" spans="1:9" ht="12.75">
      <c r="A342" t="s">
        <v>664</v>
      </c>
      <c r="B342" t="s">
        <v>666</v>
      </c>
      <c r="C342" t="s">
        <v>4</v>
      </c>
      <c r="D342">
        <v>2</v>
      </c>
      <c r="E342" t="s">
        <v>667</v>
      </c>
      <c r="F342" t="s">
        <v>1535</v>
      </c>
      <c r="G342">
        <f t="shared" si="8"/>
        <v>-2</v>
      </c>
      <c r="H342">
        <f>SUM(G341:G342)</f>
        <v>-4</v>
      </c>
      <c r="I342">
        <f>IF(H342&lt;0,H342,H342*0.95)</f>
        <v>-4</v>
      </c>
    </row>
    <row r="343" spans="1:7" ht="12.75">
      <c r="A343" t="s">
        <v>668</v>
      </c>
      <c r="B343" t="s">
        <v>669</v>
      </c>
      <c r="C343" t="s">
        <v>4</v>
      </c>
      <c r="D343">
        <v>2</v>
      </c>
      <c r="E343" t="s">
        <v>670</v>
      </c>
      <c r="F343" t="s">
        <v>1536</v>
      </c>
      <c r="G343">
        <f t="shared" si="8"/>
        <v>18.22</v>
      </c>
    </row>
    <row r="344" spans="1:9" ht="12.75">
      <c r="A344" t="s">
        <v>668</v>
      </c>
      <c r="B344" t="s">
        <v>669</v>
      </c>
      <c r="C344" t="s">
        <v>4</v>
      </c>
      <c r="D344">
        <v>2</v>
      </c>
      <c r="E344" t="s">
        <v>670</v>
      </c>
      <c r="F344" t="s">
        <v>1536</v>
      </c>
      <c r="G344">
        <f t="shared" si="8"/>
        <v>18.22</v>
      </c>
      <c r="H344">
        <f>SUM(G343:G344)</f>
        <v>36.44</v>
      </c>
      <c r="I344">
        <f>IF(H344&lt;0,H344,H344*0.95)</f>
        <v>34.617999999999995</v>
      </c>
    </row>
    <row r="345" spans="1:9" ht="12.75">
      <c r="A345" t="s">
        <v>671</v>
      </c>
      <c r="B345" t="s">
        <v>672</v>
      </c>
      <c r="C345" t="s">
        <v>4</v>
      </c>
      <c r="D345">
        <v>2</v>
      </c>
      <c r="E345" t="s">
        <v>673</v>
      </c>
      <c r="F345" t="s">
        <v>1535</v>
      </c>
      <c r="G345">
        <f t="shared" si="8"/>
        <v>-2</v>
      </c>
      <c r="H345">
        <f>G345</f>
        <v>-2</v>
      </c>
      <c r="I345">
        <f>IF(H345&lt;0,H345,H345*0.95)</f>
        <v>-2</v>
      </c>
    </row>
    <row r="346" spans="1:7" ht="12.75">
      <c r="A346" t="s">
        <v>674</v>
      </c>
      <c r="B346" t="s">
        <v>675</v>
      </c>
      <c r="C346" t="s">
        <v>4</v>
      </c>
      <c r="D346">
        <v>2</v>
      </c>
      <c r="E346" t="s">
        <v>235</v>
      </c>
      <c r="F346" t="s">
        <v>1535</v>
      </c>
      <c r="G346">
        <f t="shared" si="8"/>
        <v>-2</v>
      </c>
    </row>
    <row r="347" spans="1:7" ht="12.75">
      <c r="A347" t="s">
        <v>674</v>
      </c>
      <c r="B347" t="s">
        <v>676</v>
      </c>
      <c r="C347" t="s">
        <v>4</v>
      </c>
      <c r="D347">
        <v>2</v>
      </c>
      <c r="E347" t="s">
        <v>677</v>
      </c>
      <c r="F347" t="s">
        <v>1536</v>
      </c>
      <c r="G347">
        <f t="shared" si="8"/>
        <v>19.02</v>
      </c>
    </row>
    <row r="348" spans="1:7" ht="12.75">
      <c r="A348" t="s">
        <v>674</v>
      </c>
      <c r="B348" t="s">
        <v>678</v>
      </c>
      <c r="C348" t="s">
        <v>4</v>
      </c>
      <c r="D348">
        <v>2</v>
      </c>
      <c r="E348" t="s">
        <v>679</v>
      </c>
      <c r="F348" t="s">
        <v>1535</v>
      </c>
      <c r="G348">
        <f t="shared" si="8"/>
        <v>-2</v>
      </c>
    </row>
    <row r="349" spans="1:7" ht="12.75">
      <c r="A349" t="s">
        <v>674</v>
      </c>
      <c r="B349" t="s">
        <v>680</v>
      </c>
      <c r="C349" t="s">
        <v>4</v>
      </c>
      <c r="D349">
        <v>2</v>
      </c>
      <c r="E349" t="s">
        <v>681</v>
      </c>
      <c r="F349" t="s">
        <v>1535</v>
      </c>
      <c r="G349">
        <f t="shared" si="8"/>
        <v>-2</v>
      </c>
    </row>
    <row r="350" spans="1:9" ht="12.75">
      <c r="A350" t="s">
        <v>674</v>
      </c>
      <c r="B350" t="s">
        <v>675</v>
      </c>
      <c r="C350" t="s">
        <v>4</v>
      </c>
      <c r="D350">
        <v>2</v>
      </c>
      <c r="E350" t="s">
        <v>235</v>
      </c>
      <c r="F350" t="s">
        <v>1535</v>
      </c>
      <c r="G350">
        <f t="shared" si="8"/>
        <v>-2</v>
      </c>
      <c r="H350">
        <f>SUM(G346:G350)</f>
        <v>11.02</v>
      </c>
      <c r="I350">
        <f>IF(H350&lt;0,H350,H350*0.95)</f>
        <v>10.469</v>
      </c>
    </row>
    <row r="351" spans="1:9" ht="12.75">
      <c r="A351" t="s">
        <v>682</v>
      </c>
      <c r="B351" t="s">
        <v>683</v>
      </c>
      <c r="C351" t="s">
        <v>4</v>
      </c>
      <c r="D351">
        <v>2</v>
      </c>
      <c r="E351" t="s">
        <v>684</v>
      </c>
      <c r="F351" t="s">
        <v>1535</v>
      </c>
      <c r="G351">
        <f t="shared" si="8"/>
        <v>-2</v>
      </c>
      <c r="H351">
        <f>G351</f>
        <v>-2</v>
      </c>
      <c r="I351">
        <f>IF(H351&lt;0,H351,H351*0.95)</f>
        <v>-2</v>
      </c>
    </row>
    <row r="352" spans="1:9" ht="12.75">
      <c r="A352" t="s">
        <v>685</v>
      </c>
      <c r="B352" t="s">
        <v>686</v>
      </c>
      <c r="C352" t="s">
        <v>4</v>
      </c>
      <c r="D352">
        <v>2</v>
      </c>
      <c r="E352" t="s">
        <v>687</v>
      </c>
      <c r="F352" t="s">
        <v>1535</v>
      </c>
      <c r="G352">
        <f t="shared" si="8"/>
        <v>-2</v>
      </c>
      <c r="H352">
        <f>G352</f>
        <v>-2</v>
      </c>
      <c r="I352">
        <f>IF(H352&lt;0,H352,H352*0.95)</f>
        <v>-2</v>
      </c>
    </row>
    <row r="353" spans="1:7" ht="12.75">
      <c r="A353" t="s">
        <v>688</v>
      </c>
      <c r="B353" t="s">
        <v>689</v>
      </c>
      <c r="C353" t="s">
        <v>4</v>
      </c>
      <c r="D353">
        <v>2</v>
      </c>
      <c r="E353" t="s">
        <v>335</v>
      </c>
      <c r="F353" t="s">
        <v>1535</v>
      </c>
      <c r="G353">
        <f t="shared" si="8"/>
        <v>-2</v>
      </c>
    </row>
    <row r="354" spans="1:9" ht="12.75">
      <c r="A354" t="s">
        <v>688</v>
      </c>
      <c r="B354" t="s">
        <v>690</v>
      </c>
      <c r="C354" t="s">
        <v>4</v>
      </c>
      <c r="D354">
        <v>2</v>
      </c>
      <c r="E354" t="s">
        <v>532</v>
      </c>
      <c r="F354" t="s">
        <v>1535</v>
      </c>
      <c r="G354">
        <f t="shared" si="8"/>
        <v>-2</v>
      </c>
      <c r="H354">
        <f>SUM(G353:G354)</f>
        <v>-4</v>
      </c>
      <c r="I354">
        <f>IF(H354&lt;0,H354,H354*0.95)</f>
        <v>-4</v>
      </c>
    </row>
    <row r="355" spans="1:7" ht="12.75">
      <c r="A355" t="s">
        <v>691</v>
      </c>
      <c r="B355" t="s">
        <v>692</v>
      </c>
      <c r="C355" t="s">
        <v>4</v>
      </c>
      <c r="D355">
        <v>2</v>
      </c>
      <c r="E355" t="s">
        <v>133</v>
      </c>
      <c r="F355" t="s">
        <v>1536</v>
      </c>
      <c r="G355">
        <f t="shared" si="8"/>
        <v>15.260000000000002</v>
      </c>
    </row>
    <row r="356" spans="1:9" ht="12.75">
      <c r="A356" t="s">
        <v>691</v>
      </c>
      <c r="B356" t="s">
        <v>694</v>
      </c>
      <c r="C356" t="s">
        <v>4</v>
      </c>
      <c r="D356">
        <v>2</v>
      </c>
      <c r="E356" t="s">
        <v>232</v>
      </c>
      <c r="F356" t="s">
        <v>1535</v>
      </c>
      <c r="G356">
        <f t="shared" si="8"/>
        <v>-2</v>
      </c>
      <c r="H356">
        <f>SUM(G355:G356)</f>
        <v>13.260000000000002</v>
      </c>
      <c r="I356">
        <f>IF(H356&lt;0,H356,H356*0.95)</f>
        <v>12.597000000000001</v>
      </c>
    </row>
    <row r="357" spans="1:10" ht="12.75">
      <c r="A357" t="s">
        <v>695</v>
      </c>
      <c r="B357" t="s">
        <v>696</v>
      </c>
      <c r="C357" t="s">
        <v>4</v>
      </c>
      <c r="D357">
        <v>2</v>
      </c>
      <c r="E357" t="s">
        <v>697</v>
      </c>
      <c r="F357" t="s">
        <v>1535</v>
      </c>
      <c r="G357">
        <f t="shared" si="8"/>
        <v>-2</v>
      </c>
      <c r="H357">
        <f>G357</f>
        <v>-2</v>
      </c>
      <c r="I357">
        <f>IF(H357&lt;0,H357,H357*0.95)</f>
        <v>-2</v>
      </c>
      <c r="J357">
        <f>SUM(I300:I357)</f>
        <v>61.56099999999999</v>
      </c>
    </row>
    <row r="358" spans="1:7" ht="12.75">
      <c r="A358" t="s">
        <v>699</v>
      </c>
      <c r="B358" t="s">
        <v>700</v>
      </c>
      <c r="C358" t="s">
        <v>4</v>
      </c>
      <c r="D358">
        <v>2</v>
      </c>
      <c r="E358" t="s">
        <v>127</v>
      </c>
      <c r="F358" t="s">
        <v>1535</v>
      </c>
      <c r="G358">
        <f t="shared" si="8"/>
        <v>-2</v>
      </c>
    </row>
    <row r="359" spans="1:9" ht="12.75">
      <c r="A359" t="s">
        <v>699</v>
      </c>
      <c r="B359" t="s">
        <v>700</v>
      </c>
      <c r="C359" t="s">
        <v>4</v>
      </c>
      <c r="D359">
        <v>2</v>
      </c>
      <c r="E359" t="s">
        <v>127</v>
      </c>
      <c r="F359" t="s">
        <v>1535</v>
      </c>
      <c r="G359">
        <f t="shared" si="8"/>
        <v>-2</v>
      </c>
      <c r="H359">
        <f>SUM(G358:G359)</f>
        <v>-4</v>
      </c>
      <c r="I359">
        <f aca="true" t="shared" si="9" ref="I359:I370">IF(H359&lt;0,H359,H359*0.95)</f>
        <v>-4</v>
      </c>
    </row>
    <row r="360" spans="1:9" ht="12.75">
      <c r="A360" t="s">
        <v>701</v>
      </c>
      <c r="B360" t="s">
        <v>702</v>
      </c>
      <c r="C360" t="s">
        <v>4</v>
      </c>
      <c r="D360">
        <v>2</v>
      </c>
      <c r="E360" t="s">
        <v>703</v>
      </c>
      <c r="F360" t="s">
        <v>1535</v>
      </c>
      <c r="G360">
        <f t="shared" si="8"/>
        <v>-2</v>
      </c>
      <c r="H360">
        <f>G360</f>
        <v>-2</v>
      </c>
      <c r="I360">
        <f t="shared" si="9"/>
        <v>-2</v>
      </c>
    </row>
    <row r="361" spans="1:7" ht="12.75">
      <c r="A361" t="s">
        <v>704</v>
      </c>
      <c r="B361" t="s">
        <v>705</v>
      </c>
      <c r="C361" t="s">
        <v>4</v>
      </c>
      <c r="D361">
        <v>2</v>
      </c>
      <c r="E361" t="s">
        <v>706</v>
      </c>
      <c r="F361" t="s">
        <v>1536</v>
      </c>
      <c r="G361">
        <f t="shared" si="8"/>
        <v>10.08</v>
      </c>
    </row>
    <row r="362" spans="1:9" ht="12.75">
      <c r="A362" t="s">
        <v>704</v>
      </c>
      <c r="B362" t="s">
        <v>707</v>
      </c>
      <c r="C362" t="s">
        <v>4</v>
      </c>
      <c r="D362">
        <v>2</v>
      </c>
      <c r="E362" t="s">
        <v>708</v>
      </c>
      <c r="F362" t="s">
        <v>1535</v>
      </c>
      <c r="G362">
        <f t="shared" si="8"/>
        <v>-2</v>
      </c>
      <c r="H362">
        <f>SUM(G361:G362)</f>
        <v>8.08</v>
      </c>
      <c r="I362">
        <f t="shared" si="9"/>
        <v>7.675999999999999</v>
      </c>
    </row>
    <row r="363" spans="1:9" ht="12.75">
      <c r="A363" t="s">
        <v>709</v>
      </c>
      <c r="B363" t="s">
        <v>710</v>
      </c>
      <c r="C363" t="s">
        <v>4</v>
      </c>
      <c r="D363">
        <v>2</v>
      </c>
      <c r="E363" t="s">
        <v>711</v>
      </c>
      <c r="F363" t="s">
        <v>1535</v>
      </c>
      <c r="G363">
        <f t="shared" si="8"/>
        <v>-2</v>
      </c>
      <c r="H363">
        <f>G363</f>
        <v>-2</v>
      </c>
      <c r="I363">
        <f t="shared" si="9"/>
        <v>-2</v>
      </c>
    </row>
    <row r="364" spans="1:9" ht="12.75">
      <c r="A364" t="s">
        <v>712</v>
      </c>
      <c r="B364" t="s">
        <v>13</v>
      </c>
      <c r="C364" t="s">
        <v>4</v>
      </c>
      <c r="D364">
        <v>2</v>
      </c>
      <c r="E364" t="s">
        <v>713</v>
      </c>
      <c r="F364" t="s">
        <v>1535</v>
      </c>
      <c r="G364">
        <f t="shared" si="8"/>
        <v>-2</v>
      </c>
      <c r="H364">
        <f>G364</f>
        <v>-2</v>
      </c>
      <c r="I364">
        <f t="shared" si="9"/>
        <v>-2</v>
      </c>
    </row>
    <row r="365" spans="1:7" ht="12.75">
      <c r="A365" t="s">
        <v>714</v>
      </c>
      <c r="B365" t="s">
        <v>715</v>
      </c>
      <c r="C365" t="s">
        <v>4</v>
      </c>
      <c r="D365">
        <v>2</v>
      </c>
      <c r="E365" t="s">
        <v>716</v>
      </c>
      <c r="F365" t="s">
        <v>1535</v>
      </c>
      <c r="G365">
        <f t="shared" si="8"/>
        <v>-2</v>
      </c>
    </row>
    <row r="366" spans="1:9" ht="12.75">
      <c r="A366" t="s">
        <v>714</v>
      </c>
      <c r="B366" t="s">
        <v>717</v>
      </c>
      <c r="C366" t="s">
        <v>4</v>
      </c>
      <c r="D366">
        <v>2</v>
      </c>
      <c r="E366" t="s">
        <v>718</v>
      </c>
      <c r="F366" t="s">
        <v>1535</v>
      </c>
      <c r="G366">
        <f t="shared" si="8"/>
        <v>-2</v>
      </c>
      <c r="H366">
        <f>SUM(G365:G366)</f>
        <v>-4</v>
      </c>
      <c r="I366">
        <f t="shared" si="9"/>
        <v>-4</v>
      </c>
    </row>
    <row r="367" spans="1:7" ht="12.75">
      <c r="A367" t="s">
        <v>719</v>
      </c>
      <c r="B367" t="s">
        <v>720</v>
      </c>
      <c r="C367" t="s">
        <v>4</v>
      </c>
      <c r="D367">
        <v>2</v>
      </c>
      <c r="E367" t="s">
        <v>275</v>
      </c>
      <c r="F367" t="s">
        <v>1536</v>
      </c>
      <c r="G367">
        <f t="shared" si="8"/>
        <v>4.8</v>
      </c>
    </row>
    <row r="368" spans="1:9" ht="12.75">
      <c r="A368" t="s">
        <v>719</v>
      </c>
      <c r="B368" t="s">
        <v>721</v>
      </c>
      <c r="C368" t="s">
        <v>4</v>
      </c>
      <c r="D368">
        <v>2</v>
      </c>
      <c r="E368" t="s">
        <v>367</v>
      </c>
      <c r="F368" t="s">
        <v>1535</v>
      </c>
      <c r="G368">
        <f t="shared" si="8"/>
        <v>-2</v>
      </c>
      <c r="H368">
        <f>SUM(G367:G368)</f>
        <v>2.8</v>
      </c>
      <c r="I368">
        <f t="shared" si="9"/>
        <v>2.6599999999999997</v>
      </c>
    </row>
    <row r="369" spans="1:9" ht="12.75">
      <c r="A369" t="s">
        <v>722</v>
      </c>
      <c r="B369" t="s">
        <v>723</v>
      </c>
      <c r="C369" t="s">
        <v>4</v>
      </c>
      <c r="D369">
        <v>2</v>
      </c>
      <c r="E369" t="s">
        <v>309</v>
      </c>
      <c r="F369" t="s">
        <v>1535</v>
      </c>
      <c r="G369">
        <f t="shared" si="8"/>
        <v>-2</v>
      </c>
      <c r="H369">
        <f>G369</f>
        <v>-2</v>
      </c>
      <c r="I369">
        <f t="shared" si="9"/>
        <v>-2</v>
      </c>
    </row>
    <row r="370" spans="1:9" ht="12.75">
      <c r="A370" t="s">
        <v>724</v>
      </c>
      <c r="B370" t="s">
        <v>725</v>
      </c>
      <c r="C370" t="s">
        <v>4</v>
      </c>
      <c r="D370">
        <v>2</v>
      </c>
      <c r="E370" t="s">
        <v>698</v>
      </c>
      <c r="F370" t="s">
        <v>1536</v>
      </c>
      <c r="G370">
        <f t="shared" si="8"/>
        <v>2.84</v>
      </c>
      <c r="H370">
        <f>G370</f>
        <v>2.84</v>
      </c>
      <c r="I370">
        <f t="shared" si="9"/>
        <v>2.698</v>
      </c>
    </row>
    <row r="371" spans="1:7" ht="12.75">
      <c r="A371" t="s">
        <v>726</v>
      </c>
      <c r="B371" t="s">
        <v>727</v>
      </c>
      <c r="C371" t="s">
        <v>4</v>
      </c>
      <c r="D371">
        <v>2</v>
      </c>
      <c r="E371" t="s">
        <v>728</v>
      </c>
      <c r="F371" t="s">
        <v>1535</v>
      </c>
      <c r="G371">
        <f t="shared" si="8"/>
        <v>-2</v>
      </c>
    </row>
    <row r="372" spans="1:7" ht="12.75">
      <c r="A372" t="s">
        <v>726</v>
      </c>
      <c r="B372" t="s">
        <v>729</v>
      </c>
      <c r="C372" t="s">
        <v>4</v>
      </c>
      <c r="D372">
        <v>2</v>
      </c>
      <c r="E372" t="s">
        <v>730</v>
      </c>
      <c r="F372" t="s">
        <v>1535</v>
      </c>
      <c r="G372">
        <f t="shared" si="8"/>
        <v>-2</v>
      </c>
    </row>
    <row r="373" spans="1:7" ht="12.75">
      <c r="A373" t="s">
        <v>726</v>
      </c>
      <c r="B373" t="s">
        <v>727</v>
      </c>
      <c r="C373" t="s">
        <v>4</v>
      </c>
      <c r="D373">
        <v>2</v>
      </c>
      <c r="E373" t="s">
        <v>728</v>
      </c>
      <c r="F373" t="s">
        <v>1535</v>
      </c>
      <c r="G373">
        <f t="shared" si="8"/>
        <v>-2</v>
      </c>
    </row>
    <row r="374" spans="1:7" ht="12.75">
      <c r="A374" t="s">
        <v>726</v>
      </c>
      <c r="B374" t="s">
        <v>731</v>
      </c>
      <c r="C374" t="s">
        <v>4</v>
      </c>
      <c r="D374">
        <v>2</v>
      </c>
      <c r="E374" t="s">
        <v>375</v>
      </c>
      <c r="F374" t="s">
        <v>1535</v>
      </c>
      <c r="G374">
        <f t="shared" si="8"/>
        <v>-2</v>
      </c>
    </row>
    <row r="375" spans="1:7" ht="12.75">
      <c r="A375" t="s">
        <v>726</v>
      </c>
      <c r="B375" t="s">
        <v>727</v>
      </c>
      <c r="C375" t="s">
        <v>4</v>
      </c>
      <c r="D375">
        <v>2</v>
      </c>
      <c r="E375" t="s">
        <v>728</v>
      </c>
      <c r="F375" t="s">
        <v>1535</v>
      </c>
      <c r="G375">
        <f t="shared" si="8"/>
        <v>-2</v>
      </c>
    </row>
    <row r="376" spans="1:9" ht="12.75">
      <c r="A376" t="s">
        <v>726</v>
      </c>
      <c r="B376" t="s">
        <v>732</v>
      </c>
      <c r="C376" t="s">
        <v>4</v>
      </c>
      <c r="D376">
        <v>2</v>
      </c>
      <c r="E376" t="s">
        <v>733</v>
      </c>
      <c r="F376" t="s">
        <v>1535</v>
      </c>
      <c r="G376">
        <f t="shared" si="8"/>
        <v>-2</v>
      </c>
      <c r="H376">
        <f>SUM(G371:G376)</f>
        <v>-12</v>
      </c>
      <c r="I376">
        <f>IF(H376&lt;0,H376,H376*0.95)</f>
        <v>-12</v>
      </c>
    </row>
    <row r="377" spans="1:9" ht="12.75">
      <c r="A377" t="s">
        <v>734</v>
      </c>
      <c r="B377" t="s">
        <v>735</v>
      </c>
      <c r="C377" t="s">
        <v>4</v>
      </c>
      <c r="D377">
        <v>2</v>
      </c>
      <c r="E377" t="s">
        <v>532</v>
      </c>
      <c r="F377" t="s">
        <v>1535</v>
      </c>
      <c r="G377">
        <f t="shared" si="8"/>
        <v>-2</v>
      </c>
      <c r="H377">
        <f>G377</f>
        <v>-2</v>
      </c>
      <c r="I377">
        <f>IF(H377&lt;0,H377,H377*0.95)</f>
        <v>-2</v>
      </c>
    </row>
    <row r="378" spans="1:7" ht="12.75">
      <c r="A378" t="s">
        <v>736</v>
      </c>
      <c r="B378" t="s">
        <v>737</v>
      </c>
      <c r="C378" t="s">
        <v>4</v>
      </c>
      <c r="D378">
        <v>2</v>
      </c>
      <c r="E378" t="s">
        <v>738</v>
      </c>
      <c r="F378" t="s">
        <v>1535</v>
      </c>
      <c r="G378">
        <f t="shared" si="8"/>
        <v>-2</v>
      </c>
    </row>
    <row r="379" spans="1:7" ht="12.75">
      <c r="A379" t="s">
        <v>736</v>
      </c>
      <c r="B379" t="s">
        <v>739</v>
      </c>
      <c r="C379" t="s">
        <v>4</v>
      </c>
      <c r="D379">
        <v>2</v>
      </c>
      <c r="E379" t="s">
        <v>740</v>
      </c>
      <c r="F379" t="s">
        <v>1535</v>
      </c>
      <c r="G379">
        <f t="shared" si="8"/>
        <v>-2</v>
      </c>
    </row>
    <row r="380" spans="1:7" ht="12.75">
      <c r="A380" t="s">
        <v>736</v>
      </c>
      <c r="B380" t="s">
        <v>741</v>
      </c>
      <c r="C380" t="s">
        <v>4</v>
      </c>
      <c r="D380">
        <v>2</v>
      </c>
      <c r="E380" t="s">
        <v>742</v>
      </c>
      <c r="F380" t="s">
        <v>1535</v>
      </c>
      <c r="G380">
        <f t="shared" si="8"/>
        <v>-2</v>
      </c>
    </row>
    <row r="381" spans="1:7" ht="12.75">
      <c r="A381" t="s">
        <v>736</v>
      </c>
      <c r="B381" t="s">
        <v>741</v>
      </c>
      <c r="C381" t="s">
        <v>4</v>
      </c>
      <c r="D381">
        <v>2</v>
      </c>
      <c r="E381" t="s">
        <v>742</v>
      </c>
      <c r="F381" t="s">
        <v>1535</v>
      </c>
      <c r="G381">
        <f t="shared" si="8"/>
        <v>-2</v>
      </c>
    </row>
    <row r="382" spans="1:9" ht="12.75">
      <c r="A382" t="s">
        <v>736</v>
      </c>
      <c r="B382" t="s">
        <v>739</v>
      </c>
      <c r="C382" t="s">
        <v>4</v>
      </c>
      <c r="D382">
        <v>2</v>
      </c>
      <c r="E382" t="s">
        <v>740</v>
      </c>
      <c r="F382" t="s">
        <v>1535</v>
      </c>
      <c r="G382">
        <f t="shared" si="8"/>
        <v>-2</v>
      </c>
      <c r="H382">
        <f>SUM(G378:G382)</f>
        <v>-10</v>
      </c>
      <c r="I382">
        <f>IF(H382&lt;0,H382,H382*0.95)</f>
        <v>-10</v>
      </c>
    </row>
    <row r="383" spans="1:7" ht="12.75">
      <c r="A383" t="s">
        <v>743</v>
      </c>
      <c r="B383" t="s">
        <v>744</v>
      </c>
      <c r="C383" t="s">
        <v>4</v>
      </c>
      <c r="D383">
        <v>2</v>
      </c>
      <c r="E383" t="s">
        <v>50</v>
      </c>
      <c r="F383" t="s">
        <v>1535</v>
      </c>
      <c r="G383">
        <f t="shared" si="8"/>
        <v>-2</v>
      </c>
    </row>
    <row r="384" spans="1:7" ht="12.75">
      <c r="A384" t="s">
        <v>743</v>
      </c>
      <c r="B384" t="s">
        <v>745</v>
      </c>
      <c r="C384" t="s">
        <v>4</v>
      </c>
      <c r="D384">
        <v>2</v>
      </c>
      <c r="E384" t="s">
        <v>208</v>
      </c>
      <c r="F384" t="s">
        <v>1535</v>
      </c>
      <c r="G384">
        <f t="shared" si="8"/>
        <v>-2</v>
      </c>
    </row>
    <row r="385" spans="1:9" ht="12.75">
      <c r="A385" t="s">
        <v>743</v>
      </c>
      <c r="B385" t="s">
        <v>744</v>
      </c>
      <c r="C385" t="s">
        <v>4</v>
      </c>
      <c r="D385">
        <v>2</v>
      </c>
      <c r="E385" t="s">
        <v>50</v>
      </c>
      <c r="F385" t="s">
        <v>1535</v>
      </c>
      <c r="G385">
        <f t="shared" si="8"/>
        <v>-2</v>
      </c>
      <c r="H385">
        <f>SUM(G383:G385)</f>
        <v>-6</v>
      </c>
      <c r="I385">
        <f>IF(H385&lt;0,H385,H385*0.95)</f>
        <v>-6</v>
      </c>
    </row>
    <row r="386" spans="1:7" ht="12.75">
      <c r="A386" t="s">
        <v>746</v>
      </c>
      <c r="B386" t="s">
        <v>747</v>
      </c>
      <c r="C386" t="s">
        <v>4</v>
      </c>
      <c r="D386">
        <v>2</v>
      </c>
      <c r="E386" t="s">
        <v>372</v>
      </c>
      <c r="F386" t="s">
        <v>1535</v>
      </c>
      <c r="G386">
        <f t="shared" si="8"/>
        <v>-2</v>
      </c>
    </row>
    <row r="387" spans="1:9" ht="12.75">
      <c r="A387" t="s">
        <v>746</v>
      </c>
      <c r="B387" t="s">
        <v>748</v>
      </c>
      <c r="C387" t="s">
        <v>4</v>
      </c>
      <c r="D387">
        <v>2</v>
      </c>
      <c r="E387" t="s">
        <v>749</v>
      </c>
      <c r="F387" t="s">
        <v>1536</v>
      </c>
      <c r="G387">
        <f aca="true" t="shared" si="10" ref="G387:G450">IF(F387="L",-D387,D387*E387-D387)</f>
        <v>5.2</v>
      </c>
      <c r="H387">
        <f>SUM(G386:G387)</f>
        <v>3.2</v>
      </c>
      <c r="I387">
        <f>IF(H387&lt;0,H387,H387*0.95)</f>
        <v>3.04</v>
      </c>
    </row>
    <row r="388" spans="1:7" ht="12.75">
      <c r="A388" t="s">
        <v>750</v>
      </c>
      <c r="B388" t="s">
        <v>751</v>
      </c>
      <c r="C388" t="s">
        <v>4</v>
      </c>
      <c r="D388">
        <v>2</v>
      </c>
      <c r="E388" t="s">
        <v>349</v>
      </c>
      <c r="F388" t="s">
        <v>1535</v>
      </c>
      <c r="G388">
        <f t="shared" si="10"/>
        <v>-2</v>
      </c>
    </row>
    <row r="389" spans="1:7" ht="12.75">
      <c r="A389" t="s">
        <v>750</v>
      </c>
      <c r="B389" t="s">
        <v>752</v>
      </c>
      <c r="C389" t="s">
        <v>4</v>
      </c>
      <c r="D389">
        <v>2</v>
      </c>
      <c r="E389" t="s">
        <v>127</v>
      </c>
      <c r="F389" t="s">
        <v>1535</v>
      </c>
      <c r="G389">
        <f t="shared" si="10"/>
        <v>-2</v>
      </c>
    </row>
    <row r="390" spans="1:7" ht="12.75">
      <c r="A390" t="s">
        <v>750</v>
      </c>
      <c r="B390" t="s">
        <v>7</v>
      </c>
      <c r="C390" t="s">
        <v>4</v>
      </c>
      <c r="D390">
        <v>2</v>
      </c>
      <c r="E390" t="s">
        <v>15</v>
      </c>
      <c r="F390" t="s">
        <v>1535</v>
      </c>
      <c r="G390">
        <f t="shared" si="10"/>
        <v>-2</v>
      </c>
    </row>
    <row r="391" spans="1:7" ht="12.75">
      <c r="A391" t="s">
        <v>750</v>
      </c>
      <c r="B391" t="s">
        <v>7</v>
      </c>
      <c r="C391" t="s">
        <v>4</v>
      </c>
      <c r="D391">
        <v>2</v>
      </c>
      <c r="E391" t="s">
        <v>15</v>
      </c>
      <c r="F391" t="s">
        <v>1535</v>
      </c>
      <c r="G391">
        <f t="shared" si="10"/>
        <v>-2</v>
      </c>
    </row>
    <row r="392" spans="1:9" ht="12.75">
      <c r="A392" t="s">
        <v>750</v>
      </c>
      <c r="B392" t="s">
        <v>7</v>
      </c>
      <c r="C392" t="s">
        <v>4</v>
      </c>
      <c r="D392">
        <v>2</v>
      </c>
      <c r="E392" t="s">
        <v>15</v>
      </c>
      <c r="F392" t="s">
        <v>1535</v>
      </c>
      <c r="G392">
        <f t="shared" si="10"/>
        <v>-2</v>
      </c>
      <c r="H392">
        <f>SUM(G388:G392)</f>
        <v>-10</v>
      </c>
      <c r="I392">
        <f>IF(H392&lt;0,H392,H392*0.95)</f>
        <v>-10</v>
      </c>
    </row>
    <row r="393" spans="1:7" ht="12.75">
      <c r="A393" t="s">
        <v>753</v>
      </c>
      <c r="B393" t="s">
        <v>754</v>
      </c>
      <c r="C393" t="s">
        <v>4</v>
      </c>
      <c r="D393">
        <v>2</v>
      </c>
      <c r="E393" t="s">
        <v>755</v>
      </c>
      <c r="F393" t="s">
        <v>1535</v>
      </c>
      <c r="G393">
        <f t="shared" si="10"/>
        <v>-2</v>
      </c>
    </row>
    <row r="394" spans="1:10" ht="12.75">
      <c r="A394" t="s">
        <v>753</v>
      </c>
      <c r="B394" t="s">
        <v>756</v>
      </c>
      <c r="C394" t="s">
        <v>4</v>
      </c>
      <c r="D394">
        <v>2</v>
      </c>
      <c r="E394" t="s">
        <v>280</v>
      </c>
      <c r="F394" t="s">
        <v>1535</v>
      </c>
      <c r="G394">
        <f t="shared" si="10"/>
        <v>-2</v>
      </c>
      <c r="H394">
        <f>SUM(G393:G394)</f>
        <v>-4</v>
      </c>
      <c r="I394">
        <f>IF(H394&lt;0,H394,H394*0.95)</f>
        <v>-4</v>
      </c>
      <c r="J394">
        <f>SUM(I358:I394)</f>
        <v>-43.926</v>
      </c>
    </row>
    <row r="395" spans="1:7" ht="12.75">
      <c r="A395" t="s">
        <v>757</v>
      </c>
      <c r="B395" t="s">
        <v>758</v>
      </c>
      <c r="C395" t="s">
        <v>4</v>
      </c>
      <c r="D395">
        <v>2</v>
      </c>
      <c r="E395" t="s">
        <v>759</v>
      </c>
      <c r="F395" t="s">
        <v>1535</v>
      </c>
      <c r="G395">
        <f t="shared" si="10"/>
        <v>-2</v>
      </c>
    </row>
    <row r="396" spans="1:9" ht="12.75">
      <c r="A396" t="s">
        <v>757</v>
      </c>
      <c r="B396" t="s">
        <v>760</v>
      </c>
      <c r="C396" t="s">
        <v>4</v>
      </c>
      <c r="D396">
        <v>2</v>
      </c>
      <c r="E396" t="s">
        <v>761</v>
      </c>
      <c r="F396" t="s">
        <v>1536</v>
      </c>
      <c r="G396">
        <f t="shared" si="10"/>
        <v>4.44</v>
      </c>
      <c r="H396">
        <f>SUM(G395:G396)</f>
        <v>2.4400000000000004</v>
      </c>
      <c r="I396">
        <f>IF(H396&lt;0,H396,H396*0.95)</f>
        <v>2.318</v>
      </c>
    </row>
    <row r="397" spans="1:9" ht="12.75">
      <c r="A397" t="s">
        <v>762</v>
      </c>
      <c r="B397" t="s">
        <v>763</v>
      </c>
      <c r="C397" t="s">
        <v>4</v>
      </c>
      <c r="D397">
        <v>2</v>
      </c>
      <c r="E397" t="s">
        <v>201</v>
      </c>
      <c r="F397" t="s">
        <v>1535</v>
      </c>
      <c r="G397">
        <f t="shared" si="10"/>
        <v>-2</v>
      </c>
      <c r="H397">
        <f>G397</f>
        <v>-2</v>
      </c>
      <c r="I397">
        <f>IF(H397&lt;0,H397,H397*0.95)</f>
        <v>-2</v>
      </c>
    </row>
    <row r="398" spans="1:7" ht="12.75">
      <c r="A398" t="s">
        <v>764</v>
      </c>
      <c r="B398" t="s">
        <v>765</v>
      </c>
      <c r="C398" t="s">
        <v>4</v>
      </c>
      <c r="D398">
        <v>2</v>
      </c>
      <c r="E398" t="s">
        <v>532</v>
      </c>
      <c r="F398" t="s">
        <v>1535</v>
      </c>
      <c r="G398">
        <f t="shared" si="10"/>
        <v>-2</v>
      </c>
    </row>
    <row r="399" spans="1:7" ht="12.75">
      <c r="A399" t="s">
        <v>764</v>
      </c>
      <c r="B399" t="s">
        <v>766</v>
      </c>
      <c r="C399" t="s">
        <v>4</v>
      </c>
      <c r="D399">
        <v>2</v>
      </c>
      <c r="E399" t="s">
        <v>208</v>
      </c>
      <c r="F399" t="s">
        <v>1536</v>
      </c>
      <c r="G399">
        <f t="shared" si="10"/>
        <v>6</v>
      </c>
    </row>
    <row r="400" spans="1:7" ht="12.75">
      <c r="A400" t="s">
        <v>764</v>
      </c>
      <c r="B400" t="s">
        <v>767</v>
      </c>
      <c r="C400" t="s">
        <v>4</v>
      </c>
      <c r="D400">
        <v>2</v>
      </c>
      <c r="E400" t="s">
        <v>9</v>
      </c>
      <c r="F400" t="s">
        <v>1535</v>
      </c>
      <c r="G400">
        <f t="shared" si="10"/>
        <v>-2</v>
      </c>
    </row>
    <row r="401" spans="1:9" ht="12.75">
      <c r="A401" t="s">
        <v>764</v>
      </c>
      <c r="B401" t="s">
        <v>765</v>
      </c>
      <c r="C401" t="s">
        <v>4</v>
      </c>
      <c r="D401">
        <v>2</v>
      </c>
      <c r="E401" t="s">
        <v>532</v>
      </c>
      <c r="F401" t="s">
        <v>1535</v>
      </c>
      <c r="G401">
        <f t="shared" si="10"/>
        <v>-2</v>
      </c>
      <c r="H401">
        <f>SUM(G398:G401)</f>
        <v>0</v>
      </c>
      <c r="I401">
        <f>IF(H401&lt;0,H401,H401*0.95)</f>
        <v>0</v>
      </c>
    </row>
    <row r="402" spans="1:9" ht="12.75">
      <c r="A402" t="s">
        <v>768</v>
      </c>
      <c r="B402" t="s">
        <v>769</v>
      </c>
      <c r="C402" t="s">
        <v>4</v>
      </c>
      <c r="D402">
        <v>2</v>
      </c>
      <c r="E402" t="s">
        <v>354</v>
      </c>
      <c r="F402" t="s">
        <v>1535</v>
      </c>
      <c r="G402">
        <f t="shared" si="10"/>
        <v>-2</v>
      </c>
      <c r="H402">
        <f>G402</f>
        <v>-2</v>
      </c>
      <c r="I402">
        <f>IF(H402&lt;0,H402,H402*0.95)</f>
        <v>-2</v>
      </c>
    </row>
    <row r="403" spans="1:9" ht="12.75">
      <c r="A403" t="s">
        <v>770</v>
      </c>
      <c r="B403" t="s">
        <v>771</v>
      </c>
      <c r="C403" t="s">
        <v>4</v>
      </c>
      <c r="D403">
        <v>2</v>
      </c>
      <c r="E403" t="s">
        <v>772</v>
      </c>
      <c r="F403" t="s">
        <v>1536</v>
      </c>
      <c r="G403">
        <f t="shared" si="10"/>
        <v>9.5</v>
      </c>
      <c r="H403">
        <f>G403</f>
        <v>9.5</v>
      </c>
      <c r="I403">
        <f>IF(H403&lt;0,H403,H403*0.95)</f>
        <v>9.025</v>
      </c>
    </row>
    <row r="404" spans="1:9" ht="12.75">
      <c r="A404" t="s">
        <v>773</v>
      </c>
      <c r="B404" t="s">
        <v>774</v>
      </c>
      <c r="C404" t="s">
        <v>4</v>
      </c>
      <c r="D404">
        <v>2</v>
      </c>
      <c r="E404" t="s">
        <v>759</v>
      </c>
      <c r="F404" t="s">
        <v>1535</v>
      </c>
      <c r="G404">
        <f t="shared" si="10"/>
        <v>-2</v>
      </c>
      <c r="H404">
        <f>G404</f>
        <v>-2</v>
      </c>
      <c r="I404">
        <f>IF(H404&lt;0,H404,H404*0.95)</f>
        <v>-2</v>
      </c>
    </row>
    <row r="405" spans="1:9" ht="12.75">
      <c r="A405" t="s">
        <v>775</v>
      </c>
      <c r="B405" t="s">
        <v>776</v>
      </c>
      <c r="C405" t="s">
        <v>4</v>
      </c>
      <c r="D405">
        <v>2</v>
      </c>
      <c r="E405" t="s">
        <v>292</v>
      </c>
      <c r="F405" t="s">
        <v>1535</v>
      </c>
      <c r="G405">
        <f t="shared" si="10"/>
        <v>-2</v>
      </c>
      <c r="H405">
        <f>G405</f>
        <v>-2</v>
      </c>
      <c r="I405">
        <f>IF(H405&lt;0,H405,H405*0.95)</f>
        <v>-2</v>
      </c>
    </row>
    <row r="406" spans="1:7" ht="12.75">
      <c r="A406" t="s">
        <v>777</v>
      </c>
      <c r="B406" t="s">
        <v>778</v>
      </c>
      <c r="C406" t="s">
        <v>4</v>
      </c>
      <c r="D406">
        <v>2</v>
      </c>
      <c r="E406" t="s">
        <v>779</v>
      </c>
      <c r="F406" t="s">
        <v>1535</v>
      </c>
      <c r="G406">
        <f t="shared" si="10"/>
        <v>-2</v>
      </c>
    </row>
    <row r="407" spans="1:10" ht="12.75">
      <c r="A407" t="s">
        <v>777</v>
      </c>
      <c r="B407" t="s">
        <v>780</v>
      </c>
      <c r="C407" t="s">
        <v>4</v>
      </c>
      <c r="D407">
        <v>2</v>
      </c>
      <c r="E407" t="s">
        <v>14</v>
      </c>
      <c r="F407" t="s">
        <v>1536</v>
      </c>
      <c r="G407">
        <f t="shared" si="10"/>
        <v>7.4</v>
      </c>
      <c r="H407">
        <f>SUM(G406:G407)</f>
        <v>5.4</v>
      </c>
      <c r="I407">
        <f>IF(H407&lt;0,H407,H407*0.95)</f>
        <v>5.13</v>
      </c>
      <c r="J407">
        <f>SUM(I395:I407)</f>
        <v>8.472999999999999</v>
      </c>
    </row>
    <row r="408" spans="1:9" ht="12.75">
      <c r="A408" t="s">
        <v>781</v>
      </c>
      <c r="B408" t="s">
        <v>236</v>
      </c>
      <c r="C408" t="s">
        <v>4</v>
      </c>
      <c r="D408">
        <v>2</v>
      </c>
      <c r="E408" t="s">
        <v>782</v>
      </c>
      <c r="F408" t="s">
        <v>1535</v>
      </c>
      <c r="G408">
        <f t="shared" si="10"/>
        <v>-2</v>
      </c>
      <c r="H408">
        <f>G408</f>
        <v>-2</v>
      </c>
      <c r="I408">
        <f>IF(H408&lt;0,H408,H408*0.95)</f>
        <v>-2</v>
      </c>
    </row>
    <row r="409" spans="1:7" ht="12.75">
      <c r="A409" t="s">
        <v>783</v>
      </c>
      <c r="B409" t="s">
        <v>784</v>
      </c>
      <c r="C409" t="s">
        <v>4</v>
      </c>
      <c r="D409">
        <v>2</v>
      </c>
      <c r="E409" t="s">
        <v>785</v>
      </c>
      <c r="F409" t="s">
        <v>1535</v>
      </c>
      <c r="G409">
        <f t="shared" si="10"/>
        <v>-2</v>
      </c>
    </row>
    <row r="410" spans="1:9" ht="12.75">
      <c r="A410" t="s">
        <v>783</v>
      </c>
      <c r="B410" t="s">
        <v>786</v>
      </c>
      <c r="C410" t="s">
        <v>4</v>
      </c>
      <c r="D410">
        <v>2</v>
      </c>
      <c r="E410" t="s">
        <v>471</v>
      </c>
      <c r="F410" t="s">
        <v>1535</v>
      </c>
      <c r="G410">
        <f t="shared" si="10"/>
        <v>-2</v>
      </c>
      <c r="H410">
        <f>SUM(G409:G410)</f>
        <v>-4</v>
      </c>
      <c r="I410">
        <f>IF(H410&lt;0,H410,H410*0.95)</f>
        <v>-4</v>
      </c>
    </row>
    <row r="411" spans="1:7" ht="12.75">
      <c r="A411" t="s">
        <v>787</v>
      </c>
      <c r="B411" t="s">
        <v>788</v>
      </c>
      <c r="C411" t="s">
        <v>4</v>
      </c>
      <c r="D411">
        <v>2</v>
      </c>
      <c r="E411" t="s">
        <v>139</v>
      </c>
      <c r="F411" t="s">
        <v>1535</v>
      </c>
      <c r="G411">
        <f t="shared" si="10"/>
        <v>-2</v>
      </c>
    </row>
    <row r="412" spans="1:7" ht="12.75">
      <c r="A412" t="s">
        <v>787</v>
      </c>
      <c r="B412" t="s">
        <v>789</v>
      </c>
      <c r="C412" t="s">
        <v>4</v>
      </c>
      <c r="D412">
        <v>2</v>
      </c>
      <c r="E412" t="s">
        <v>790</v>
      </c>
      <c r="F412" t="s">
        <v>1535</v>
      </c>
      <c r="G412">
        <f t="shared" si="10"/>
        <v>-2</v>
      </c>
    </row>
    <row r="413" spans="1:7" ht="12.75">
      <c r="A413" t="s">
        <v>787</v>
      </c>
      <c r="B413" t="s">
        <v>791</v>
      </c>
      <c r="C413" t="s">
        <v>4</v>
      </c>
      <c r="D413">
        <v>2</v>
      </c>
      <c r="E413" t="s">
        <v>375</v>
      </c>
      <c r="F413" t="s">
        <v>1535</v>
      </c>
      <c r="G413">
        <f t="shared" si="10"/>
        <v>-2</v>
      </c>
    </row>
    <row r="414" spans="1:7" ht="12.75">
      <c r="A414" t="s">
        <v>787</v>
      </c>
      <c r="B414" t="s">
        <v>792</v>
      </c>
      <c r="C414" t="s">
        <v>4</v>
      </c>
      <c r="D414">
        <v>2</v>
      </c>
      <c r="E414" t="s">
        <v>793</v>
      </c>
      <c r="F414" t="s">
        <v>1535</v>
      </c>
      <c r="G414">
        <f t="shared" si="10"/>
        <v>-2</v>
      </c>
    </row>
    <row r="415" spans="1:7" ht="12.75">
      <c r="A415" t="s">
        <v>787</v>
      </c>
      <c r="B415" t="s">
        <v>791</v>
      </c>
      <c r="C415" t="s">
        <v>4</v>
      </c>
      <c r="D415">
        <v>2</v>
      </c>
      <c r="E415" t="s">
        <v>375</v>
      </c>
      <c r="F415" t="s">
        <v>1535</v>
      </c>
      <c r="G415">
        <f t="shared" si="10"/>
        <v>-2</v>
      </c>
    </row>
    <row r="416" spans="1:9" ht="12.75">
      <c r="A416" t="s">
        <v>787</v>
      </c>
      <c r="B416" t="s">
        <v>791</v>
      </c>
      <c r="C416" t="s">
        <v>4</v>
      </c>
      <c r="D416">
        <v>2</v>
      </c>
      <c r="E416" t="s">
        <v>375</v>
      </c>
      <c r="F416" t="s">
        <v>1535</v>
      </c>
      <c r="G416">
        <f t="shared" si="10"/>
        <v>-2</v>
      </c>
      <c r="H416">
        <f>SUM(G411:G416)</f>
        <v>-12</v>
      </c>
      <c r="I416">
        <f>IF(H416&lt;0,H416,H416*0.95)</f>
        <v>-12</v>
      </c>
    </row>
    <row r="417" spans="1:7" ht="12.75">
      <c r="A417" t="s">
        <v>794</v>
      </c>
      <c r="B417" t="s">
        <v>795</v>
      </c>
      <c r="C417" t="s">
        <v>4</v>
      </c>
      <c r="D417">
        <v>2</v>
      </c>
      <c r="E417" t="s">
        <v>8</v>
      </c>
      <c r="F417" t="s">
        <v>1535</v>
      </c>
      <c r="G417">
        <f t="shared" si="10"/>
        <v>-2</v>
      </c>
    </row>
    <row r="418" spans="1:7" ht="12.75">
      <c r="A418" t="s">
        <v>794</v>
      </c>
      <c r="B418" t="s">
        <v>796</v>
      </c>
      <c r="C418" t="s">
        <v>4</v>
      </c>
      <c r="D418">
        <v>2</v>
      </c>
      <c r="E418" t="s">
        <v>97</v>
      </c>
      <c r="F418" t="s">
        <v>1535</v>
      </c>
      <c r="G418">
        <f t="shared" si="10"/>
        <v>-2</v>
      </c>
    </row>
    <row r="419" spans="1:9" ht="12.75">
      <c r="A419" t="s">
        <v>794</v>
      </c>
      <c r="B419" t="s">
        <v>796</v>
      </c>
      <c r="C419" t="s">
        <v>4</v>
      </c>
      <c r="D419">
        <v>2</v>
      </c>
      <c r="E419" t="s">
        <v>97</v>
      </c>
      <c r="F419" t="s">
        <v>1535</v>
      </c>
      <c r="G419">
        <f t="shared" si="10"/>
        <v>-2</v>
      </c>
      <c r="H419">
        <f>SUM(G417:G419)</f>
        <v>-6</v>
      </c>
      <c r="I419">
        <f>IF(H419&lt;0,H419,H419*0.95)</f>
        <v>-6</v>
      </c>
    </row>
    <row r="420" spans="1:7" ht="12.75">
      <c r="A420" t="s">
        <v>797</v>
      </c>
      <c r="B420" t="s">
        <v>798</v>
      </c>
      <c r="C420" t="s">
        <v>4</v>
      </c>
      <c r="D420">
        <v>2</v>
      </c>
      <c r="E420" t="s">
        <v>375</v>
      </c>
      <c r="F420" t="s">
        <v>1535</v>
      </c>
      <c r="G420">
        <f t="shared" si="10"/>
        <v>-2</v>
      </c>
    </row>
    <row r="421" spans="1:7" ht="12.75">
      <c r="A421" t="s">
        <v>797</v>
      </c>
      <c r="B421" t="s">
        <v>423</v>
      </c>
      <c r="C421" t="s">
        <v>4</v>
      </c>
      <c r="D421">
        <v>2</v>
      </c>
      <c r="E421" t="s">
        <v>799</v>
      </c>
      <c r="F421" t="s">
        <v>1535</v>
      </c>
      <c r="G421">
        <f t="shared" si="10"/>
        <v>-2</v>
      </c>
    </row>
    <row r="422" spans="1:7" ht="12.75">
      <c r="A422" t="s">
        <v>797</v>
      </c>
      <c r="B422" t="s">
        <v>800</v>
      </c>
      <c r="C422" t="s">
        <v>4</v>
      </c>
      <c r="D422">
        <v>2</v>
      </c>
      <c r="E422" t="s">
        <v>801</v>
      </c>
      <c r="F422" t="s">
        <v>1535</v>
      </c>
      <c r="G422">
        <f t="shared" si="10"/>
        <v>-2</v>
      </c>
    </row>
    <row r="423" spans="1:7" ht="12.75">
      <c r="A423" t="s">
        <v>797</v>
      </c>
      <c r="B423" t="s">
        <v>800</v>
      </c>
      <c r="C423" t="s">
        <v>4</v>
      </c>
      <c r="D423">
        <v>2</v>
      </c>
      <c r="E423" t="s">
        <v>801</v>
      </c>
      <c r="F423" t="s">
        <v>1535</v>
      </c>
      <c r="G423">
        <f t="shared" si="10"/>
        <v>-2</v>
      </c>
    </row>
    <row r="424" spans="1:9" ht="12.75">
      <c r="A424" t="s">
        <v>797</v>
      </c>
      <c r="B424" t="s">
        <v>802</v>
      </c>
      <c r="C424" t="s">
        <v>4</v>
      </c>
      <c r="D424">
        <v>2</v>
      </c>
      <c r="E424" t="s">
        <v>697</v>
      </c>
      <c r="F424" t="s">
        <v>1536</v>
      </c>
      <c r="G424">
        <f t="shared" si="10"/>
        <v>8.08</v>
      </c>
      <c r="H424">
        <f>SUM(G420:G424)</f>
        <v>0.08000000000000007</v>
      </c>
      <c r="I424">
        <f>IF(H424&lt;0,H424,H424*0.95)</f>
        <v>0.07600000000000007</v>
      </c>
    </row>
    <row r="425" spans="1:7" ht="12.75">
      <c r="A425" t="s">
        <v>803</v>
      </c>
      <c r="B425" t="s">
        <v>804</v>
      </c>
      <c r="C425" t="s">
        <v>4</v>
      </c>
      <c r="D425">
        <v>2</v>
      </c>
      <c r="E425" t="s">
        <v>280</v>
      </c>
      <c r="F425" t="s">
        <v>1536</v>
      </c>
      <c r="G425">
        <f t="shared" si="10"/>
        <v>10.4</v>
      </c>
    </row>
    <row r="426" spans="1:7" ht="12.75">
      <c r="A426" t="s">
        <v>803</v>
      </c>
      <c r="B426" t="s">
        <v>805</v>
      </c>
      <c r="C426" t="s">
        <v>4</v>
      </c>
      <c r="D426">
        <v>2</v>
      </c>
      <c r="E426" t="s">
        <v>806</v>
      </c>
      <c r="F426" t="s">
        <v>1535</v>
      </c>
      <c r="G426">
        <f t="shared" si="10"/>
        <v>-2</v>
      </c>
    </row>
    <row r="427" spans="1:7" ht="12.75">
      <c r="A427" t="s">
        <v>803</v>
      </c>
      <c r="B427" t="s">
        <v>807</v>
      </c>
      <c r="C427" t="s">
        <v>4</v>
      </c>
      <c r="D427">
        <v>2</v>
      </c>
      <c r="E427" t="s">
        <v>82</v>
      </c>
      <c r="F427" t="s">
        <v>1535</v>
      </c>
      <c r="G427">
        <f t="shared" si="10"/>
        <v>-2</v>
      </c>
    </row>
    <row r="428" spans="1:7" ht="12.75">
      <c r="A428" t="s">
        <v>803</v>
      </c>
      <c r="B428" t="s">
        <v>808</v>
      </c>
      <c r="C428" t="s">
        <v>4</v>
      </c>
      <c r="D428">
        <v>2</v>
      </c>
      <c r="E428" t="s">
        <v>809</v>
      </c>
      <c r="F428" t="s">
        <v>1535</v>
      </c>
      <c r="G428">
        <f t="shared" si="10"/>
        <v>-2</v>
      </c>
    </row>
    <row r="429" spans="1:9" ht="12.75">
      <c r="A429" t="s">
        <v>803</v>
      </c>
      <c r="B429" t="s">
        <v>808</v>
      </c>
      <c r="C429" t="s">
        <v>4</v>
      </c>
      <c r="D429">
        <v>2</v>
      </c>
      <c r="E429" t="s">
        <v>809</v>
      </c>
      <c r="F429" t="s">
        <v>1535</v>
      </c>
      <c r="G429">
        <f t="shared" si="10"/>
        <v>-2</v>
      </c>
      <c r="H429">
        <f>SUM(G425:G429)</f>
        <v>2.4000000000000004</v>
      </c>
      <c r="I429">
        <f>IF(H429&lt;0,H429,H429*0.95)</f>
        <v>2.2800000000000002</v>
      </c>
    </row>
    <row r="430" spans="1:9" ht="12.75">
      <c r="A430" t="s">
        <v>810</v>
      </c>
      <c r="B430" t="s">
        <v>811</v>
      </c>
      <c r="C430" t="s">
        <v>4</v>
      </c>
      <c r="D430">
        <v>2</v>
      </c>
      <c r="E430" t="s">
        <v>208</v>
      </c>
      <c r="F430" t="s">
        <v>1536</v>
      </c>
      <c r="G430">
        <f t="shared" si="10"/>
        <v>6</v>
      </c>
      <c r="H430">
        <f>G430</f>
        <v>6</v>
      </c>
      <c r="I430">
        <f>IF(H430&lt;0,H430,H430*0.95)</f>
        <v>5.699999999999999</v>
      </c>
    </row>
    <row r="431" spans="1:7" ht="12.75">
      <c r="A431" t="s">
        <v>812</v>
      </c>
      <c r="B431" t="s">
        <v>710</v>
      </c>
      <c r="C431" t="s">
        <v>4</v>
      </c>
      <c r="D431">
        <v>2</v>
      </c>
      <c r="E431" t="s">
        <v>410</v>
      </c>
      <c r="F431" t="s">
        <v>1535</v>
      </c>
      <c r="G431">
        <f t="shared" si="10"/>
        <v>-2</v>
      </c>
    </row>
    <row r="432" spans="1:7" ht="12.75">
      <c r="A432" t="s">
        <v>812</v>
      </c>
      <c r="B432" t="s">
        <v>813</v>
      </c>
      <c r="C432" t="s">
        <v>4</v>
      </c>
      <c r="D432">
        <v>2</v>
      </c>
      <c r="E432" t="s">
        <v>814</v>
      </c>
      <c r="F432" t="s">
        <v>1535</v>
      </c>
      <c r="G432">
        <f t="shared" si="10"/>
        <v>-2</v>
      </c>
    </row>
    <row r="433" spans="1:7" ht="12.75">
      <c r="A433" t="s">
        <v>812</v>
      </c>
      <c r="B433" t="s">
        <v>710</v>
      </c>
      <c r="C433" t="s">
        <v>4</v>
      </c>
      <c r="D433">
        <v>2</v>
      </c>
      <c r="E433" t="s">
        <v>410</v>
      </c>
      <c r="F433" t="s">
        <v>1535</v>
      </c>
      <c r="G433">
        <f t="shared" si="10"/>
        <v>-2</v>
      </c>
    </row>
    <row r="434" spans="1:9" ht="12.75">
      <c r="A434" t="s">
        <v>812</v>
      </c>
      <c r="B434" t="s">
        <v>813</v>
      </c>
      <c r="C434" t="s">
        <v>4</v>
      </c>
      <c r="D434">
        <v>2</v>
      </c>
      <c r="E434" t="s">
        <v>814</v>
      </c>
      <c r="F434" t="s">
        <v>1535</v>
      </c>
      <c r="G434">
        <f t="shared" si="10"/>
        <v>-2</v>
      </c>
      <c r="H434">
        <f>SUM(G431:G434)</f>
        <v>-8</v>
      </c>
      <c r="I434">
        <f>IF(H434&lt;0,H434,H434*0.95)</f>
        <v>-8</v>
      </c>
    </row>
    <row r="435" spans="1:7" ht="12.75">
      <c r="A435" t="s">
        <v>815</v>
      </c>
      <c r="B435" t="s">
        <v>816</v>
      </c>
      <c r="C435" t="s">
        <v>4</v>
      </c>
      <c r="D435">
        <v>2</v>
      </c>
      <c r="E435" t="s">
        <v>342</v>
      </c>
      <c r="F435" t="s">
        <v>1535</v>
      </c>
      <c r="G435">
        <f t="shared" si="10"/>
        <v>-2</v>
      </c>
    </row>
    <row r="436" spans="1:9" ht="12.75">
      <c r="A436" t="s">
        <v>815</v>
      </c>
      <c r="B436" t="s">
        <v>817</v>
      </c>
      <c r="C436" t="s">
        <v>4</v>
      </c>
      <c r="D436">
        <v>2</v>
      </c>
      <c r="E436" t="s">
        <v>818</v>
      </c>
      <c r="F436" t="s">
        <v>1535</v>
      </c>
      <c r="G436">
        <f t="shared" si="10"/>
        <v>-2</v>
      </c>
      <c r="H436">
        <f>SUM(G435:G436)</f>
        <v>-4</v>
      </c>
      <c r="I436">
        <f>IF(H436&lt;0,H436,H436*0.95)</f>
        <v>-4</v>
      </c>
    </row>
    <row r="437" spans="1:7" ht="12.75">
      <c r="A437" t="s">
        <v>819</v>
      </c>
      <c r="B437" t="s">
        <v>820</v>
      </c>
      <c r="C437" t="s">
        <v>4</v>
      </c>
      <c r="D437">
        <v>2</v>
      </c>
      <c r="E437" t="s">
        <v>761</v>
      </c>
      <c r="F437" t="s">
        <v>1535</v>
      </c>
      <c r="G437">
        <f t="shared" si="10"/>
        <v>-2</v>
      </c>
    </row>
    <row r="438" spans="1:9" ht="12.75">
      <c r="A438" t="s">
        <v>819</v>
      </c>
      <c r="B438" t="s">
        <v>820</v>
      </c>
      <c r="C438" t="s">
        <v>4</v>
      </c>
      <c r="D438">
        <v>2</v>
      </c>
      <c r="E438" t="s">
        <v>761</v>
      </c>
      <c r="F438" t="s">
        <v>1535</v>
      </c>
      <c r="G438">
        <f t="shared" si="10"/>
        <v>-2</v>
      </c>
      <c r="H438">
        <f>SUM(G437:G438)</f>
        <v>-4</v>
      </c>
      <c r="I438">
        <f>IF(H438&lt;0,H438,H438*0.95)</f>
        <v>-4</v>
      </c>
    </row>
    <row r="439" spans="1:9" ht="12.75">
      <c r="A439" t="s">
        <v>821</v>
      </c>
      <c r="B439" t="s">
        <v>822</v>
      </c>
      <c r="C439" t="s">
        <v>4</v>
      </c>
      <c r="D439">
        <v>2</v>
      </c>
      <c r="E439" t="s">
        <v>718</v>
      </c>
      <c r="F439" t="s">
        <v>1536</v>
      </c>
      <c r="G439">
        <f t="shared" si="10"/>
        <v>2.2800000000000002</v>
      </c>
      <c r="H439">
        <f>G439</f>
        <v>2.2800000000000002</v>
      </c>
      <c r="I439">
        <f>IF(H439&lt;0,H439,H439*0.95)</f>
        <v>2.166</v>
      </c>
    </row>
    <row r="440" spans="1:9" ht="12.75">
      <c r="A440" t="s">
        <v>823</v>
      </c>
      <c r="B440" t="s">
        <v>824</v>
      </c>
      <c r="C440" t="s">
        <v>4</v>
      </c>
      <c r="D440">
        <v>2</v>
      </c>
      <c r="E440" t="s">
        <v>825</v>
      </c>
      <c r="F440" t="s">
        <v>1536</v>
      </c>
      <c r="G440">
        <f t="shared" si="10"/>
        <v>26.68</v>
      </c>
      <c r="H440">
        <f>G440</f>
        <v>26.68</v>
      </c>
      <c r="I440">
        <f>IF(H440&lt;0,H440,H440*0.95)</f>
        <v>25.346</v>
      </c>
    </row>
    <row r="441" spans="1:7" ht="12.75">
      <c r="A441" t="s">
        <v>826</v>
      </c>
      <c r="B441" t="s">
        <v>827</v>
      </c>
      <c r="C441" t="s">
        <v>4</v>
      </c>
      <c r="D441">
        <v>2</v>
      </c>
      <c r="E441" t="s">
        <v>828</v>
      </c>
      <c r="F441" t="s">
        <v>1535</v>
      </c>
      <c r="G441">
        <f t="shared" si="10"/>
        <v>-2</v>
      </c>
    </row>
    <row r="442" spans="1:9" ht="12.75">
      <c r="A442" t="s">
        <v>826</v>
      </c>
      <c r="B442" t="s">
        <v>827</v>
      </c>
      <c r="C442" t="s">
        <v>4</v>
      </c>
      <c r="D442">
        <v>2</v>
      </c>
      <c r="E442" t="s">
        <v>828</v>
      </c>
      <c r="F442" t="s">
        <v>1535</v>
      </c>
      <c r="G442">
        <f t="shared" si="10"/>
        <v>-2</v>
      </c>
      <c r="H442">
        <f>SUM(G441:G442)</f>
        <v>-4</v>
      </c>
      <c r="I442">
        <f>IF(H442&lt;0,H442,H442*0.95)</f>
        <v>-4</v>
      </c>
    </row>
    <row r="443" spans="1:7" ht="12.75">
      <c r="A443" t="s">
        <v>829</v>
      </c>
      <c r="B443" t="s">
        <v>830</v>
      </c>
      <c r="C443" t="s">
        <v>4</v>
      </c>
      <c r="D443">
        <v>2</v>
      </c>
      <c r="E443" t="s">
        <v>14</v>
      </c>
      <c r="F443" t="s">
        <v>1535</v>
      </c>
      <c r="G443">
        <f t="shared" si="10"/>
        <v>-2</v>
      </c>
    </row>
    <row r="444" spans="1:10" ht="12.75">
      <c r="A444" t="s">
        <v>829</v>
      </c>
      <c r="B444" t="s">
        <v>831</v>
      </c>
      <c r="C444" t="s">
        <v>4</v>
      </c>
      <c r="D444">
        <v>2</v>
      </c>
      <c r="E444" t="s">
        <v>832</v>
      </c>
      <c r="F444" t="s">
        <v>1535</v>
      </c>
      <c r="G444">
        <f t="shared" si="10"/>
        <v>-2</v>
      </c>
      <c r="H444">
        <f>SUM(G443:G444)</f>
        <v>-4</v>
      </c>
      <c r="I444">
        <f>IF(H444&lt;0,H444,H444*0.95)</f>
        <v>-4</v>
      </c>
      <c r="J444">
        <f>SUM(I408:I444)</f>
        <v>-12.431999999999999</v>
      </c>
    </row>
    <row r="445" spans="1:7" ht="12.75">
      <c r="A445" t="s">
        <v>833</v>
      </c>
      <c r="B445" t="s">
        <v>834</v>
      </c>
      <c r="C445" t="s">
        <v>4</v>
      </c>
      <c r="D445">
        <v>2</v>
      </c>
      <c r="E445" t="s">
        <v>612</v>
      </c>
      <c r="F445" t="s">
        <v>1536</v>
      </c>
      <c r="G445">
        <f t="shared" si="10"/>
        <v>8.78</v>
      </c>
    </row>
    <row r="446" spans="1:7" ht="12.75">
      <c r="A446" t="s">
        <v>833</v>
      </c>
      <c r="B446" t="s">
        <v>835</v>
      </c>
      <c r="C446" t="s">
        <v>4</v>
      </c>
      <c r="D446">
        <v>2</v>
      </c>
      <c r="E446" t="s">
        <v>836</v>
      </c>
      <c r="F446" t="s">
        <v>1535</v>
      </c>
      <c r="G446">
        <f t="shared" si="10"/>
        <v>-2</v>
      </c>
    </row>
    <row r="447" spans="1:7" ht="12.75">
      <c r="A447" t="s">
        <v>833</v>
      </c>
      <c r="B447" t="s">
        <v>835</v>
      </c>
      <c r="C447" t="s">
        <v>4</v>
      </c>
      <c r="D447">
        <v>2</v>
      </c>
      <c r="E447" t="s">
        <v>836</v>
      </c>
      <c r="F447" t="s">
        <v>1535</v>
      </c>
      <c r="G447">
        <f t="shared" si="10"/>
        <v>-2</v>
      </c>
    </row>
    <row r="448" spans="1:7" ht="12.75">
      <c r="A448" t="s">
        <v>833</v>
      </c>
      <c r="B448" t="s">
        <v>834</v>
      </c>
      <c r="C448" t="s">
        <v>4</v>
      </c>
      <c r="D448">
        <v>2</v>
      </c>
      <c r="E448" t="s">
        <v>612</v>
      </c>
      <c r="F448" t="s">
        <v>1536</v>
      </c>
      <c r="G448">
        <f t="shared" si="10"/>
        <v>8.78</v>
      </c>
    </row>
    <row r="449" spans="1:9" ht="12.75">
      <c r="A449" t="s">
        <v>833</v>
      </c>
      <c r="B449" t="s">
        <v>835</v>
      </c>
      <c r="C449" t="s">
        <v>4</v>
      </c>
      <c r="D449">
        <v>2</v>
      </c>
      <c r="E449" t="s">
        <v>836</v>
      </c>
      <c r="F449" t="s">
        <v>1535</v>
      </c>
      <c r="G449">
        <f t="shared" si="10"/>
        <v>-2</v>
      </c>
      <c r="H449">
        <f>SUM(G445:G449)</f>
        <v>11.559999999999999</v>
      </c>
      <c r="I449">
        <f>IF(H449&lt;0,H449,H449*0.95)</f>
        <v>10.981999999999998</v>
      </c>
    </row>
    <row r="450" spans="1:7" ht="12.75">
      <c r="A450" t="s">
        <v>837</v>
      </c>
      <c r="B450" t="s">
        <v>838</v>
      </c>
      <c r="C450" t="s">
        <v>4</v>
      </c>
      <c r="D450">
        <v>2</v>
      </c>
      <c r="E450" t="s">
        <v>839</v>
      </c>
      <c r="F450" t="s">
        <v>1535</v>
      </c>
      <c r="G450">
        <f t="shared" si="10"/>
        <v>-2</v>
      </c>
    </row>
    <row r="451" spans="1:9" ht="12.75">
      <c r="A451" t="s">
        <v>837</v>
      </c>
      <c r="B451" t="s">
        <v>840</v>
      </c>
      <c r="C451" t="s">
        <v>4</v>
      </c>
      <c r="D451">
        <v>2</v>
      </c>
      <c r="E451" t="s">
        <v>103</v>
      </c>
      <c r="F451" t="s">
        <v>1535</v>
      </c>
      <c r="G451">
        <f aca="true" t="shared" si="11" ref="G451:G514">IF(F451="L",-D451,D451*E451-D451)</f>
        <v>-2</v>
      </c>
      <c r="H451">
        <f>SUM(G450:G451)</f>
        <v>-4</v>
      </c>
      <c r="I451">
        <f>IF(H451&lt;0,H451,H451*0.95)</f>
        <v>-4</v>
      </c>
    </row>
    <row r="452" spans="1:7" ht="12.75">
      <c r="A452" t="s">
        <v>841</v>
      </c>
      <c r="B452" t="s">
        <v>842</v>
      </c>
      <c r="C452" t="s">
        <v>4</v>
      </c>
      <c r="D452">
        <v>2</v>
      </c>
      <c r="E452" t="s">
        <v>843</v>
      </c>
      <c r="F452" t="s">
        <v>1535</v>
      </c>
      <c r="G452">
        <f t="shared" si="11"/>
        <v>-2</v>
      </c>
    </row>
    <row r="453" spans="1:7" ht="12.75">
      <c r="A453" t="s">
        <v>841</v>
      </c>
      <c r="B453" t="s">
        <v>844</v>
      </c>
      <c r="C453" t="s">
        <v>4</v>
      </c>
      <c r="D453">
        <v>2</v>
      </c>
      <c r="E453" t="s">
        <v>532</v>
      </c>
      <c r="F453" t="s">
        <v>1535</v>
      </c>
      <c r="G453">
        <f t="shared" si="11"/>
        <v>-2</v>
      </c>
    </row>
    <row r="454" spans="1:9" ht="12.75">
      <c r="A454" t="s">
        <v>841</v>
      </c>
      <c r="B454" t="s">
        <v>842</v>
      </c>
      <c r="C454" t="s">
        <v>4</v>
      </c>
      <c r="D454">
        <v>2</v>
      </c>
      <c r="E454" t="s">
        <v>843</v>
      </c>
      <c r="F454" t="s">
        <v>1535</v>
      </c>
      <c r="G454">
        <f t="shared" si="11"/>
        <v>-2</v>
      </c>
      <c r="H454">
        <f>SUM(G452:G454)</f>
        <v>-6</v>
      </c>
      <c r="I454">
        <f>IF(H454&lt;0,H454,H454*0.95)</f>
        <v>-6</v>
      </c>
    </row>
    <row r="455" spans="1:7" ht="12.75">
      <c r="A455" t="s">
        <v>845</v>
      </c>
      <c r="B455" t="s">
        <v>846</v>
      </c>
      <c r="C455" t="s">
        <v>4</v>
      </c>
      <c r="D455">
        <v>2</v>
      </c>
      <c r="E455" t="s">
        <v>369</v>
      </c>
      <c r="F455" t="s">
        <v>1535</v>
      </c>
      <c r="G455">
        <f t="shared" si="11"/>
        <v>-2</v>
      </c>
    </row>
    <row r="456" spans="1:9" ht="12.75">
      <c r="A456" t="s">
        <v>845</v>
      </c>
      <c r="B456" t="s">
        <v>846</v>
      </c>
      <c r="C456" t="s">
        <v>4</v>
      </c>
      <c r="D456">
        <v>2</v>
      </c>
      <c r="E456" t="s">
        <v>369</v>
      </c>
      <c r="F456" t="s">
        <v>1535</v>
      </c>
      <c r="G456">
        <f t="shared" si="11"/>
        <v>-2</v>
      </c>
      <c r="H456">
        <f>SUM(G455:G456)</f>
        <v>-4</v>
      </c>
      <c r="I456">
        <f>IF(H456&lt;0,H456,H456*0.95)</f>
        <v>-4</v>
      </c>
    </row>
    <row r="457" spans="1:7" ht="12.75">
      <c r="A457" t="s">
        <v>847</v>
      </c>
      <c r="B457" t="s">
        <v>848</v>
      </c>
      <c r="C457" t="s">
        <v>4</v>
      </c>
      <c r="D457">
        <v>2</v>
      </c>
      <c r="E457" t="s">
        <v>849</v>
      </c>
      <c r="F457" t="s">
        <v>1535</v>
      </c>
      <c r="G457">
        <f t="shared" si="11"/>
        <v>-2</v>
      </c>
    </row>
    <row r="458" spans="1:9" ht="12.75">
      <c r="A458" t="s">
        <v>847</v>
      </c>
      <c r="B458" t="s">
        <v>850</v>
      </c>
      <c r="C458" t="s">
        <v>4</v>
      </c>
      <c r="D458">
        <v>2</v>
      </c>
      <c r="E458" t="s">
        <v>851</v>
      </c>
      <c r="F458" t="s">
        <v>1535</v>
      </c>
      <c r="G458">
        <f t="shared" si="11"/>
        <v>-2</v>
      </c>
      <c r="H458">
        <f>SUM(G457:G458)</f>
        <v>-4</v>
      </c>
      <c r="I458">
        <f>IF(H458&lt;0,H458,H458*0.95)</f>
        <v>-4</v>
      </c>
    </row>
    <row r="459" spans="1:7" ht="12.75">
      <c r="A459" t="s">
        <v>852</v>
      </c>
      <c r="B459" t="s">
        <v>853</v>
      </c>
      <c r="C459" t="s">
        <v>4</v>
      </c>
      <c r="D459">
        <v>2</v>
      </c>
      <c r="E459" t="s">
        <v>614</v>
      </c>
      <c r="F459" t="s">
        <v>1535</v>
      </c>
      <c r="G459">
        <f t="shared" si="11"/>
        <v>-2</v>
      </c>
    </row>
    <row r="460" spans="1:7" ht="12.75">
      <c r="A460" t="s">
        <v>852</v>
      </c>
      <c r="B460" t="s">
        <v>854</v>
      </c>
      <c r="C460" t="s">
        <v>4</v>
      </c>
      <c r="D460">
        <v>2</v>
      </c>
      <c r="E460" t="s">
        <v>855</v>
      </c>
      <c r="F460" t="s">
        <v>1535</v>
      </c>
      <c r="G460">
        <f t="shared" si="11"/>
        <v>-2</v>
      </c>
    </row>
    <row r="461" spans="1:9" ht="12.75">
      <c r="A461" t="s">
        <v>852</v>
      </c>
      <c r="B461" t="s">
        <v>856</v>
      </c>
      <c r="C461" t="s">
        <v>4</v>
      </c>
      <c r="D461">
        <v>2</v>
      </c>
      <c r="E461" t="s">
        <v>857</v>
      </c>
      <c r="F461" t="s">
        <v>1535</v>
      </c>
      <c r="G461">
        <f t="shared" si="11"/>
        <v>-2</v>
      </c>
      <c r="H461">
        <f>SUM(G459:G461)</f>
        <v>-6</v>
      </c>
      <c r="I461">
        <f>IF(H461&lt;0,H461,H461*0.95)</f>
        <v>-6</v>
      </c>
    </row>
    <row r="462" spans="1:9" ht="12.75">
      <c r="A462" t="s">
        <v>858</v>
      </c>
      <c r="B462" t="s">
        <v>859</v>
      </c>
      <c r="C462" t="s">
        <v>4</v>
      </c>
      <c r="D462">
        <v>2</v>
      </c>
      <c r="E462" t="s">
        <v>860</v>
      </c>
      <c r="F462" t="s">
        <v>1535</v>
      </c>
      <c r="G462">
        <f t="shared" si="11"/>
        <v>-2</v>
      </c>
      <c r="H462">
        <f>G462</f>
        <v>-2</v>
      </c>
      <c r="I462">
        <f>IF(H462&lt;0,H462,H462*0.95)</f>
        <v>-2</v>
      </c>
    </row>
    <row r="463" spans="1:9" ht="12.75">
      <c r="A463" t="s">
        <v>861</v>
      </c>
      <c r="B463" t="s">
        <v>862</v>
      </c>
      <c r="C463" t="s">
        <v>4</v>
      </c>
      <c r="D463">
        <v>2</v>
      </c>
      <c r="E463" t="s">
        <v>863</v>
      </c>
      <c r="F463" t="s">
        <v>1535</v>
      </c>
      <c r="G463">
        <f t="shared" si="11"/>
        <v>-2</v>
      </c>
      <c r="H463">
        <f>G463</f>
        <v>-2</v>
      </c>
      <c r="I463">
        <f>IF(H463&lt;0,H463,H463*0.95)</f>
        <v>-2</v>
      </c>
    </row>
    <row r="464" spans="1:9" ht="12.75">
      <c r="A464" t="s">
        <v>864</v>
      </c>
      <c r="B464" t="s">
        <v>865</v>
      </c>
      <c r="C464" t="s">
        <v>4</v>
      </c>
      <c r="D464">
        <v>2</v>
      </c>
      <c r="E464" t="s">
        <v>866</v>
      </c>
      <c r="F464" t="s">
        <v>1536</v>
      </c>
      <c r="G464">
        <f t="shared" si="11"/>
        <v>9.54</v>
      </c>
      <c r="H464">
        <f>G464</f>
        <v>9.54</v>
      </c>
      <c r="I464">
        <f>IF(H464&lt;0,H464,H464*0.95)</f>
        <v>9.062999999999999</v>
      </c>
    </row>
    <row r="465" spans="1:7" ht="12.75">
      <c r="A465" t="s">
        <v>867</v>
      </c>
      <c r="B465" t="s">
        <v>868</v>
      </c>
      <c r="C465" t="s">
        <v>4</v>
      </c>
      <c r="D465">
        <v>2</v>
      </c>
      <c r="E465" t="s">
        <v>647</v>
      </c>
      <c r="F465" t="s">
        <v>1535</v>
      </c>
      <c r="G465">
        <f t="shared" si="11"/>
        <v>-2</v>
      </c>
    </row>
    <row r="466" spans="1:7" ht="12.75">
      <c r="A466" t="s">
        <v>867</v>
      </c>
      <c r="B466" t="s">
        <v>869</v>
      </c>
      <c r="C466" t="s">
        <v>4</v>
      </c>
      <c r="D466">
        <v>2</v>
      </c>
      <c r="E466" t="s">
        <v>286</v>
      </c>
      <c r="F466" t="s">
        <v>1535</v>
      </c>
      <c r="G466">
        <f t="shared" si="11"/>
        <v>-2</v>
      </c>
    </row>
    <row r="467" spans="1:9" ht="12.75">
      <c r="A467" t="s">
        <v>867</v>
      </c>
      <c r="B467" t="s">
        <v>870</v>
      </c>
      <c r="C467" t="s">
        <v>4</v>
      </c>
      <c r="D467">
        <v>2</v>
      </c>
      <c r="E467" t="s">
        <v>871</v>
      </c>
      <c r="F467" t="s">
        <v>1535</v>
      </c>
      <c r="G467">
        <f t="shared" si="11"/>
        <v>-2</v>
      </c>
      <c r="H467">
        <f>SUM(G465:G467)</f>
        <v>-6</v>
      </c>
      <c r="I467">
        <f>IF(H467&lt;0,H467,H467*0.95)</f>
        <v>-6</v>
      </c>
    </row>
    <row r="468" spans="1:7" ht="12.75">
      <c r="A468" t="s">
        <v>872</v>
      </c>
      <c r="B468" t="s">
        <v>873</v>
      </c>
      <c r="C468" t="s">
        <v>4</v>
      </c>
      <c r="D468">
        <v>2</v>
      </c>
      <c r="E468" t="s">
        <v>818</v>
      </c>
      <c r="F468" t="s">
        <v>1535</v>
      </c>
      <c r="G468">
        <f t="shared" si="11"/>
        <v>-2</v>
      </c>
    </row>
    <row r="469" spans="1:7" ht="12.75">
      <c r="A469" t="s">
        <v>872</v>
      </c>
      <c r="B469" t="s">
        <v>874</v>
      </c>
      <c r="C469" t="s">
        <v>4</v>
      </c>
      <c r="D469">
        <v>2</v>
      </c>
      <c r="E469" t="s">
        <v>875</v>
      </c>
      <c r="F469" t="s">
        <v>1536</v>
      </c>
      <c r="G469">
        <f t="shared" si="11"/>
        <v>9.36</v>
      </c>
    </row>
    <row r="470" spans="1:9" ht="12.75">
      <c r="A470" t="s">
        <v>872</v>
      </c>
      <c r="B470" t="s">
        <v>876</v>
      </c>
      <c r="C470" t="s">
        <v>4</v>
      </c>
      <c r="D470">
        <v>2</v>
      </c>
      <c r="E470" t="s">
        <v>877</v>
      </c>
      <c r="F470" t="s">
        <v>1535</v>
      </c>
      <c r="G470">
        <f t="shared" si="11"/>
        <v>-2</v>
      </c>
      <c r="H470">
        <f>SUM(G468:G470)</f>
        <v>5.359999999999999</v>
      </c>
      <c r="I470">
        <f>IF(H470&lt;0,H470,H470*0.95)</f>
        <v>5.092</v>
      </c>
    </row>
    <row r="471" spans="1:7" ht="12.75">
      <c r="A471" t="s">
        <v>878</v>
      </c>
      <c r="B471" t="s">
        <v>171</v>
      </c>
      <c r="C471" t="s">
        <v>4</v>
      </c>
      <c r="D471">
        <v>2</v>
      </c>
      <c r="E471" t="s">
        <v>879</v>
      </c>
      <c r="F471" t="s">
        <v>1535</v>
      </c>
      <c r="G471">
        <f t="shared" si="11"/>
        <v>-2</v>
      </c>
    </row>
    <row r="472" spans="1:7" ht="12.75">
      <c r="A472" t="s">
        <v>878</v>
      </c>
      <c r="B472" t="s">
        <v>880</v>
      </c>
      <c r="C472" t="s">
        <v>4</v>
      </c>
      <c r="D472">
        <v>2</v>
      </c>
      <c r="E472" t="s">
        <v>6</v>
      </c>
      <c r="F472" t="s">
        <v>1535</v>
      </c>
      <c r="G472">
        <f t="shared" si="11"/>
        <v>-2</v>
      </c>
    </row>
    <row r="473" spans="1:9" ht="12.75">
      <c r="A473" t="s">
        <v>878</v>
      </c>
      <c r="B473" t="s">
        <v>881</v>
      </c>
      <c r="C473" t="s">
        <v>4</v>
      </c>
      <c r="D473">
        <v>2</v>
      </c>
      <c r="E473" t="s">
        <v>882</v>
      </c>
      <c r="F473" t="s">
        <v>1535</v>
      </c>
      <c r="G473">
        <f t="shared" si="11"/>
        <v>-2</v>
      </c>
      <c r="H473">
        <f>SUM(G471:G473)</f>
        <v>-6</v>
      </c>
      <c r="I473">
        <f>IF(H473&lt;0,H473,H473*0.95)</f>
        <v>-6</v>
      </c>
    </row>
    <row r="474" spans="1:7" ht="12.75">
      <c r="A474" t="s">
        <v>883</v>
      </c>
      <c r="B474" t="s">
        <v>884</v>
      </c>
      <c r="C474" t="s">
        <v>4</v>
      </c>
      <c r="D474">
        <v>2</v>
      </c>
      <c r="E474" t="s">
        <v>885</v>
      </c>
      <c r="F474" t="s">
        <v>1536</v>
      </c>
      <c r="G474">
        <f t="shared" si="11"/>
        <v>16.92</v>
      </c>
    </row>
    <row r="475" spans="1:7" ht="12.75">
      <c r="A475" t="s">
        <v>883</v>
      </c>
      <c r="B475" t="s">
        <v>886</v>
      </c>
      <c r="C475" t="s">
        <v>4</v>
      </c>
      <c r="D475">
        <v>2</v>
      </c>
      <c r="E475" t="s">
        <v>887</v>
      </c>
      <c r="F475" t="s">
        <v>1535</v>
      </c>
      <c r="G475">
        <f t="shared" si="11"/>
        <v>-2</v>
      </c>
    </row>
    <row r="476" spans="1:9" ht="12.75">
      <c r="A476" t="s">
        <v>883</v>
      </c>
      <c r="B476" t="s">
        <v>888</v>
      </c>
      <c r="C476" t="s">
        <v>4</v>
      </c>
      <c r="D476">
        <v>2</v>
      </c>
      <c r="E476" t="s">
        <v>349</v>
      </c>
      <c r="F476" t="s">
        <v>1535</v>
      </c>
      <c r="G476">
        <f t="shared" si="11"/>
        <v>-2</v>
      </c>
      <c r="H476">
        <f>SUM(G474:G476)</f>
        <v>12.920000000000002</v>
      </c>
      <c r="I476">
        <f>IF(H476&lt;0,H476,H476*0.95)</f>
        <v>12.274000000000001</v>
      </c>
    </row>
    <row r="477" spans="1:7" ht="12.75">
      <c r="A477" t="s">
        <v>889</v>
      </c>
      <c r="B477" t="s">
        <v>890</v>
      </c>
      <c r="C477" t="s">
        <v>4</v>
      </c>
      <c r="D477">
        <v>2</v>
      </c>
      <c r="E477" t="s">
        <v>891</v>
      </c>
      <c r="F477" t="s">
        <v>1535</v>
      </c>
      <c r="G477">
        <f t="shared" si="11"/>
        <v>-2</v>
      </c>
    </row>
    <row r="478" spans="1:7" ht="12.75">
      <c r="A478" t="s">
        <v>889</v>
      </c>
      <c r="B478" t="s">
        <v>892</v>
      </c>
      <c r="C478" t="s">
        <v>4</v>
      </c>
      <c r="D478">
        <v>2</v>
      </c>
      <c r="E478" t="s">
        <v>242</v>
      </c>
      <c r="F478" t="s">
        <v>1535</v>
      </c>
      <c r="G478">
        <f t="shared" si="11"/>
        <v>-2</v>
      </c>
    </row>
    <row r="479" spans="1:7" ht="12.75">
      <c r="A479" t="s">
        <v>889</v>
      </c>
      <c r="B479" t="s">
        <v>893</v>
      </c>
      <c r="C479" t="s">
        <v>4</v>
      </c>
      <c r="D479">
        <v>2</v>
      </c>
      <c r="E479" t="s">
        <v>16</v>
      </c>
      <c r="F479" t="s">
        <v>1536</v>
      </c>
      <c r="G479">
        <f t="shared" si="11"/>
        <v>18</v>
      </c>
    </row>
    <row r="480" spans="1:9" ht="12.75">
      <c r="A480" t="s">
        <v>889</v>
      </c>
      <c r="B480" t="s">
        <v>893</v>
      </c>
      <c r="C480" t="s">
        <v>4</v>
      </c>
      <c r="D480">
        <v>2</v>
      </c>
      <c r="E480" t="s">
        <v>16</v>
      </c>
      <c r="F480" t="s">
        <v>1536</v>
      </c>
      <c r="G480">
        <f t="shared" si="11"/>
        <v>18</v>
      </c>
      <c r="H480">
        <f>SUM(G477:G480)</f>
        <v>32</v>
      </c>
      <c r="I480">
        <f>IF(H480&lt;0,H480,H480*0.95)</f>
        <v>30.4</v>
      </c>
    </row>
    <row r="481" spans="1:7" ht="12.75">
      <c r="A481" t="s">
        <v>894</v>
      </c>
      <c r="B481" t="s">
        <v>895</v>
      </c>
      <c r="C481" t="s">
        <v>4</v>
      </c>
      <c r="D481">
        <v>2</v>
      </c>
      <c r="E481" t="s">
        <v>301</v>
      </c>
      <c r="F481" t="s">
        <v>1535</v>
      </c>
      <c r="G481">
        <f t="shared" si="11"/>
        <v>-2</v>
      </c>
    </row>
    <row r="482" spans="1:9" ht="12.75">
      <c r="A482" t="s">
        <v>894</v>
      </c>
      <c r="B482" t="s">
        <v>896</v>
      </c>
      <c r="C482" t="s">
        <v>4</v>
      </c>
      <c r="D482">
        <v>2</v>
      </c>
      <c r="E482" t="s">
        <v>897</v>
      </c>
      <c r="F482" t="s">
        <v>1535</v>
      </c>
      <c r="G482">
        <f t="shared" si="11"/>
        <v>-2</v>
      </c>
      <c r="H482">
        <f>SUM(G481:G482)</f>
        <v>-4</v>
      </c>
      <c r="I482">
        <f>IF(H482&lt;0,H482,H482*0.95)</f>
        <v>-4</v>
      </c>
    </row>
    <row r="483" spans="1:10" ht="12.75">
      <c r="A483" t="s">
        <v>898</v>
      </c>
      <c r="B483" t="s">
        <v>899</v>
      </c>
      <c r="C483" t="s">
        <v>4</v>
      </c>
      <c r="D483">
        <v>2</v>
      </c>
      <c r="E483" t="s">
        <v>818</v>
      </c>
      <c r="F483" t="s">
        <v>1535</v>
      </c>
      <c r="G483">
        <f t="shared" si="11"/>
        <v>-2</v>
      </c>
      <c r="H483">
        <f>G483</f>
        <v>-2</v>
      </c>
      <c r="I483">
        <f>IF(H483&lt;0,H483,H483*0.95)</f>
        <v>-2</v>
      </c>
      <c r="J483">
        <f>SUM(I445:I483)</f>
        <v>21.810999999999996</v>
      </c>
    </row>
    <row r="484" spans="1:7" ht="12.75">
      <c r="A484" t="s">
        <v>900</v>
      </c>
      <c r="B484" t="s">
        <v>901</v>
      </c>
      <c r="C484" t="s">
        <v>4</v>
      </c>
      <c r="D484">
        <v>2</v>
      </c>
      <c r="E484" t="s">
        <v>902</v>
      </c>
      <c r="F484" t="s">
        <v>1536</v>
      </c>
      <c r="G484">
        <f t="shared" si="11"/>
        <v>10.88</v>
      </c>
    </row>
    <row r="485" spans="1:7" ht="12.75">
      <c r="A485" t="s">
        <v>900</v>
      </c>
      <c r="B485" t="s">
        <v>901</v>
      </c>
      <c r="C485" t="s">
        <v>4</v>
      </c>
      <c r="D485">
        <v>2</v>
      </c>
      <c r="E485" t="s">
        <v>902</v>
      </c>
      <c r="F485" t="s">
        <v>1536</v>
      </c>
      <c r="G485">
        <f t="shared" si="11"/>
        <v>10.88</v>
      </c>
    </row>
    <row r="486" spans="1:7" ht="12.75">
      <c r="A486" t="s">
        <v>900</v>
      </c>
      <c r="B486" t="s">
        <v>901</v>
      </c>
      <c r="C486" t="s">
        <v>4</v>
      </c>
      <c r="D486">
        <v>2</v>
      </c>
      <c r="E486" t="s">
        <v>902</v>
      </c>
      <c r="F486" t="s">
        <v>1536</v>
      </c>
      <c r="G486">
        <f t="shared" si="11"/>
        <v>10.88</v>
      </c>
    </row>
    <row r="487" spans="1:9" ht="12.75">
      <c r="A487" t="s">
        <v>900</v>
      </c>
      <c r="B487" t="s">
        <v>903</v>
      </c>
      <c r="C487" t="s">
        <v>4</v>
      </c>
      <c r="D487">
        <v>2</v>
      </c>
      <c r="E487" t="s">
        <v>904</v>
      </c>
      <c r="F487" t="s">
        <v>1535</v>
      </c>
      <c r="G487">
        <f t="shared" si="11"/>
        <v>-2</v>
      </c>
      <c r="H487">
        <f>SUM(G484:G487)</f>
        <v>30.64</v>
      </c>
      <c r="I487">
        <f>IF(H487&lt;0,H487,H487*0.95)</f>
        <v>29.108</v>
      </c>
    </row>
    <row r="488" spans="1:9" ht="12.75">
      <c r="A488" t="s">
        <v>905</v>
      </c>
      <c r="B488" t="s">
        <v>906</v>
      </c>
      <c r="C488" t="s">
        <v>4</v>
      </c>
      <c r="D488">
        <v>2</v>
      </c>
      <c r="E488" t="s">
        <v>907</v>
      </c>
      <c r="F488" t="s">
        <v>1535</v>
      </c>
      <c r="G488">
        <f t="shared" si="11"/>
        <v>-2</v>
      </c>
      <c r="H488">
        <f>G488</f>
        <v>-2</v>
      </c>
      <c r="I488">
        <f>IF(H488&lt;0,H488,H488*0.95)</f>
        <v>-2</v>
      </c>
    </row>
    <row r="489" spans="1:9" ht="12.75">
      <c r="A489" t="s">
        <v>908</v>
      </c>
      <c r="B489" t="s">
        <v>909</v>
      </c>
      <c r="C489" t="s">
        <v>4</v>
      </c>
      <c r="D489">
        <v>2</v>
      </c>
      <c r="E489" t="s">
        <v>910</v>
      </c>
      <c r="F489" t="s">
        <v>1535</v>
      </c>
      <c r="G489">
        <f t="shared" si="11"/>
        <v>-2</v>
      </c>
      <c r="H489">
        <f>G489</f>
        <v>-2</v>
      </c>
      <c r="I489">
        <f>IF(H489&lt;0,H489,H489*0.95)</f>
        <v>-2</v>
      </c>
    </row>
    <row r="490" spans="1:7" ht="12.75">
      <c r="A490" t="s">
        <v>911</v>
      </c>
      <c r="B490" t="s">
        <v>912</v>
      </c>
      <c r="C490" t="s">
        <v>4</v>
      </c>
      <c r="D490">
        <v>2</v>
      </c>
      <c r="E490" t="s">
        <v>913</v>
      </c>
      <c r="F490" t="s">
        <v>1536</v>
      </c>
      <c r="G490">
        <f t="shared" si="11"/>
        <v>17.06</v>
      </c>
    </row>
    <row r="491" spans="1:7" ht="12.75">
      <c r="A491" t="s">
        <v>911</v>
      </c>
      <c r="B491" t="s">
        <v>915</v>
      </c>
      <c r="C491" t="s">
        <v>4</v>
      </c>
      <c r="D491">
        <v>2</v>
      </c>
      <c r="E491" t="s">
        <v>916</v>
      </c>
      <c r="F491" t="s">
        <v>1535</v>
      </c>
      <c r="G491">
        <f t="shared" si="11"/>
        <v>-2</v>
      </c>
    </row>
    <row r="492" spans="1:7" ht="12.75">
      <c r="A492" t="s">
        <v>911</v>
      </c>
      <c r="B492" t="s">
        <v>917</v>
      </c>
      <c r="C492" t="s">
        <v>4</v>
      </c>
      <c r="D492">
        <v>2</v>
      </c>
      <c r="E492" t="s">
        <v>918</v>
      </c>
      <c r="F492" t="s">
        <v>1535</v>
      </c>
      <c r="G492">
        <f t="shared" si="11"/>
        <v>-2</v>
      </c>
    </row>
    <row r="493" spans="1:9" ht="12.75">
      <c r="A493" t="s">
        <v>911</v>
      </c>
      <c r="B493" t="s">
        <v>915</v>
      </c>
      <c r="C493" t="s">
        <v>4</v>
      </c>
      <c r="D493">
        <v>2</v>
      </c>
      <c r="E493" t="s">
        <v>916</v>
      </c>
      <c r="F493" t="s">
        <v>1535</v>
      </c>
      <c r="G493">
        <f t="shared" si="11"/>
        <v>-2</v>
      </c>
      <c r="H493">
        <f>SUM(G490:G493)</f>
        <v>11.059999999999999</v>
      </c>
      <c r="I493">
        <f>IF(H493&lt;0,H493,H493*0.95)</f>
        <v>10.506999999999998</v>
      </c>
    </row>
    <row r="494" spans="1:9" ht="12.75">
      <c r="A494" t="s">
        <v>919</v>
      </c>
      <c r="B494" t="s">
        <v>920</v>
      </c>
      <c r="C494" t="s">
        <v>4</v>
      </c>
      <c r="D494">
        <v>2</v>
      </c>
      <c r="E494" t="s">
        <v>252</v>
      </c>
      <c r="F494" t="s">
        <v>1536</v>
      </c>
      <c r="G494">
        <f t="shared" si="11"/>
        <v>2.3200000000000003</v>
      </c>
      <c r="H494">
        <f>G494</f>
        <v>2.3200000000000003</v>
      </c>
      <c r="I494">
        <f>IF(H494&lt;0,H494,H494*0.95)</f>
        <v>2.204</v>
      </c>
    </row>
    <row r="495" spans="1:7" ht="12.75">
      <c r="A495" t="s">
        <v>921</v>
      </c>
      <c r="B495" t="s">
        <v>922</v>
      </c>
      <c r="C495" t="s">
        <v>4</v>
      </c>
      <c r="D495">
        <v>2</v>
      </c>
      <c r="E495" t="s">
        <v>10</v>
      </c>
      <c r="F495" t="s">
        <v>1535</v>
      </c>
      <c r="G495">
        <f t="shared" si="11"/>
        <v>-2</v>
      </c>
    </row>
    <row r="496" spans="1:7" ht="12.75">
      <c r="A496" t="s">
        <v>921</v>
      </c>
      <c r="B496" t="s">
        <v>923</v>
      </c>
      <c r="C496" t="s">
        <v>4</v>
      </c>
      <c r="D496">
        <v>2</v>
      </c>
      <c r="E496" t="s">
        <v>924</v>
      </c>
      <c r="F496" t="s">
        <v>1536</v>
      </c>
      <c r="G496">
        <f t="shared" si="11"/>
        <v>29.44</v>
      </c>
    </row>
    <row r="497" spans="1:7" ht="12.75">
      <c r="A497" t="s">
        <v>921</v>
      </c>
      <c r="B497" t="s">
        <v>925</v>
      </c>
      <c r="C497" t="s">
        <v>4</v>
      </c>
      <c r="D497">
        <v>2</v>
      </c>
      <c r="E497" t="s">
        <v>393</v>
      </c>
      <c r="F497" t="s">
        <v>1535</v>
      </c>
      <c r="G497">
        <f t="shared" si="11"/>
        <v>-2</v>
      </c>
    </row>
    <row r="498" spans="1:9" ht="12.75">
      <c r="A498" t="s">
        <v>921</v>
      </c>
      <c r="B498" t="s">
        <v>925</v>
      </c>
      <c r="C498" t="s">
        <v>4</v>
      </c>
      <c r="D498">
        <v>2</v>
      </c>
      <c r="E498" t="s">
        <v>393</v>
      </c>
      <c r="F498" t="s">
        <v>1535</v>
      </c>
      <c r="G498">
        <f t="shared" si="11"/>
        <v>-2</v>
      </c>
      <c r="H498">
        <f>SUM(G495:G498)</f>
        <v>23.44</v>
      </c>
      <c r="I498">
        <f>IF(H498&lt;0,H498,H498*0.95)</f>
        <v>22.268</v>
      </c>
    </row>
    <row r="499" spans="1:7" ht="12.75">
      <c r="A499" t="s">
        <v>926</v>
      </c>
      <c r="B499" t="s">
        <v>927</v>
      </c>
      <c r="C499" t="s">
        <v>4</v>
      </c>
      <c r="D499">
        <v>2</v>
      </c>
      <c r="E499" t="s">
        <v>12</v>
      </c>
      <c r="F499" t="s">
        <v>1535</v>
      </c>
      <c r="G499">
        <f t="shared" si="11"/>
        <v>-2</v>
      </c>
    </row>
    <row r="500" spans="1:7" ht="12.75">
      <c r="A500" t="s">
        <v>926</v>
      </c>
      <c r="B500" t="s">
        <v>928</v>
      </c>
      <c r="C500" t="s">
        <v>4</v>
      </c>
      <c r="D500">
        <v>2</v>
      </c>
      <c r="E500" t="s">
        <v>929</v>
      </c>
      <c r="F500" t="s">
        <v>1535</v>
      </c>
      <c r="G500">
        <f t="shared" si="11"/>
        <v>-2</v>
      </c>
    </row>
    <row r="501" spans="1:9" ht="12.75">
      <c r="A501" t="s">
        <v>926</v>
      </c>
      <c r="B501" t="s">
        <v>930</v>
      </c>
      <c r="C501" t="s">
        <v>4</v>
      </c>
      <c r="D501">
        <v>2</v>
      </c>
      <c r="E501" t="s">
        <v>347</v>
      </c>
      <c r="F501" t="s">
        <v>1535</v>
      </c>
      <c r="G501">
        <f t="shared" si="11"/>
        <v>-2</v>
      </c>
      <c r="H501">
        <f>SUM(G499:G501)</f>
        <v>-6</v>
      </c>
      <c r="I501">
        <f>IF(H501&lt;0,H501,H501*0.95)</f>
        <v>-6</v>
      </c>
    </row>
    <row r="502" spans="1:7" ht="12.75">
      <c r="A502" t="s">
        <v>931</v>
      </c>
      <c r="B502" t="s">
        <v>932</v>
      </c>
      <c r="C502" t="s">
        <v>4</v>
      </c>
      <c r="D502">
        <v>2</v>
      </c>
      <c r="E502" t="s">
        <v>184</v>
      </c>
      <c r="F502" t="s">
        <v>1535</v>
      </c>
      <c r="G502">
        <f t="shared" si="11"/>
        <v>-2</v>
      </c>
    </row>
    <row r="503" spans="1:7" ht="12.75">
      <c r="A503" t="s">
        <v>931</v>
      </c>
      <c r="B503" t="s">
        <v>933</v>
      </c>
      <c r="C503" t="s">
        <v>4</v>
      </c>
      <c r="D503">
        <v>2</v>
      </c>
      <c r="E503" t="s">
        <v>934</v>
      </c>
      <c r="F503" t="s">
        <v>1535</v>
      </c>
      <c r="G503">
        <f t="shared" si="11"/>
        <v>-2</v>
      </c>
    </row>
    <row r="504" spans="1:9" ht="12.75">
      <c r="A504" t="s">
        <v>931</v>
      </c>
      <c r="B504" t="s">
        <v>465</v>
      </c>
      <c r="C504" t="s">
        <v>4</v>
      </c>
      <c r="D504">
        <v>2</v>
      </c>
      <c r="E504" t="s">
        <v>738</v>
      </c>
      <c r="F504" t="s">
        <v>1536</v>
      </c>
      <c r="G504">
        <f t="shared" si="11"/>
        <v>5.86</v>
      </c>
      <c r="H504">
        <f>SUM(G502:G504)</f>
        <v>1.8600000000000003</v>
      </c>
      <c r="I504">
        <f>IF(H504&lt;0,H504,H504*0.95)</f>
        <v>1.7670000000000001</v>
      </c>
    </row>
    <row r="505" spans="1:7" ht="12.75">
      <c r="A505" t="s">
        <v>935</v>
      </c>
      <c r="B505" t="s">
        <v>936</v>
      </c>
      <c r="C505" t="s">
        <v>4</v>
      </c>
      <c r="D505">
        <v>2</v>
      </c>
      <c r="E505" t="s">
        <v>323</v>
      </c>
      <c r="F505" t="s">
        <v>1535</v>
      </c>
      <c r="G505">
        <f t="shared" si="11"/>
        <v>-2</v>
      </c>
    </row>
    <row r="506" spans="1:7" ht="12.75">
      <c r="A506" t="s">
        <v>935</v>
      </c>
      <c r="B506" t="s">
        <v>937</v>
      </c>
      <c r="C506" t="s">
        <v>4</v>
      </c>
      <c r="D506">
        <v>2</v>
      </c>
      <c r="E506" t="s">
        <v>938</v>
      </c>
      <c r="F506" t="s">
        <v>1535</v>
      </c>
      <c r="G506">
        <f t="shared" si="11"/>
        <v>-2</v>
      </c>
    </row>
    <row r="507" spans="1:7" ht="12.75">
      <c r="A507" t="s">
        <v>935</v>
      </c>
      <c r="B507" t="s">
        <v>939</v>
      </c>
      <c r="C507" t="s">
        <v>4</v>
      </c>
      <c r="D507">
        <v>2</v>
      </c>
      <c r="E507" t="s">
        <v>940</v>
      </c>
      <c r="F507" t="s">
        <v>1535</v>
      </c>
      <c r="G507">
        <f t="shared" si="11"/>
        <v>-2</v>
      </c>
    </row>
    <row r="508" spans="1:9" ht="12.75">
      <c r="A508" t="s">
        <v>935</v>
      </c>
      <c r="B508" t="s">
        <v>939</v>
      </c>
      <c r="C508" t="s">
        <v>4</v>
      </c>
      <c r="D508">
        <v>2</v>
      </c>
      <c r="E508" t="s">
        <v>940</v>
      </c>
      <c r="F508" t="s">
        <v>1535</v>
      </c>
      <c r="G508">
        <f t="shared" si="11"/>
        <v>-2</v>
      </c>
      <c r="H508">
        <f>SUM(G505:G508)</f>
        <v>-8</v>
      </c>
      <c r="I508">
        <f>IF(H508&lt;0,H508,H508*0.95)</f>
        <v>-8</v>
      </c>
    </row>
    <row r="509" spans="1:7" ht="12.75">
      <c r="A509" t="s">
        <v>941</v>
      </c>
      <c r="B509" t="s">
        <v>942</v>
      </c>
      <c r="C509" t="s">
        <v>4</v>
      </c>
      <c r="D509">
        <v>2</v>
      </c>
      <c r="E509" t="s">
        <v>943</v>
      </c>
      <c r="F509" t="s">
        <v>1535</v>
      </c>
      <c r="G509">
        <f t="shared" si="11"/>
        <v>-2</v>
      </c>
    </row>
    <row r="510" spans="1:7" ht="12.75">
      <c r="A510" t="s">
        <v>941</v>
      </c>
      <c r="B510" t="s">
        <v>944</v>
      </c>
      <c r="C510" t="s">
        <v>4</v>
      </c>
      <c r="D510">
        <v>2</v>
      </c>
      <c r="E510" t="s">
        <v>945</v>
      </c>
      <c r="F510" t="s">
        <v>1536</v>
      </c>
      <c r="G510">
        <f t="shared" si="11"/>
        <v>11.66</v>
      </c>
    </row>
    <row r="511" spans="1:7" ht="12.75">
      <c r="A511" t="s">
        <v>941</v>
      </c>
      <c r="B511" t="s">
        <v>946</v>
      </c>
      <c r="C511" t="s">
        <v>4</v>
      </c>
      <c r="D511">
        <v>2</v>
      </c>
      <c r="E511" t="s">
        <v>75</v>
      </c>
      <c r="F511" t="s">
        <v>1535</v>
      </c>
      <c r="G511">
        <f t="shared" si="11"/>
        <v>-2</v>
      </c>
    </row>
    <row r="512" spans="1:9" ht="12.75">
      <c r="A512" t="s">
        <v>941</v>
      </c>
      <c r="B512" t="s">
        <v>947</v>
      </c>
      <c r="C512" t="s">
        <v>4</v>
      </c>
      <c r="D512">
        <v>2</v>
      </c>
      <c r="E512" t="s">
        <v>948</v>
      </c>
      <c r="F512" t="s">
        <v>1535</v>
      </c>
      <c r="G512">
        <f t="shared" si="11"/>
        <v>-2</v>
      </c>
      <c r="H512">
        <f>SUM(G509:G512)</f>
        <v>5.66</v>
      </c>
      <c r="I512">
        <f>IF(H512&lt;0,H512,H512*0.95)</f>
        <v>5.377</v>
      </c>
    </row>
    <row r="513" spans="1:7" ht="12.75">
      <c r="A513" t="s">
        <v>949</v>
      </c>
      <c r="B513" t="s">
        <v>950</v>
      </c>
      <c r="C513" t="s">
        <v>4</v>
      </c>
      <c r="D513">
        <v>2</v>
      </c>
      <c r="E513" t="s">
        <v>301</v>
      </c>
      <c r="F513" t="s">
        <v>1535</v>
      </c>
      <c r="G513">
        <f t="shared" si="11"/>
        <v>-2</v>
      </c>
    </row>
    <row r="514" spans="1:7" ht="12.75">
      <c r="A514" t="s">
        <v>949</v>
      </c>
      <c r="B514" t="s">
        <v>951</v>
      </c>
      <c r="C514" t="s">
        <v>4</v>
      </c>
      <c r="D514">
        <v>2</v>
      </c>
      <c r="E514" t="s">
        <v>952</v>
      </c>
      <c r="F514" t="s">
        <v>1535</v>
      </c>
      <c r="G514">
        <f t="shared" si="11"/>
        <v>-2</v>
      </c>
    </row>
    <row r="515" spans="1:9" ht="12.75">
      <c r="A515" t="s">
        <v>949</v>
      </c>
      <c r="B515" t="s">
        <v>953</v>
      </c>
      <c r="C515" t="s">
        <v>4</v>
      </c>
      <c r="D515">
        <v>2</v>
      </c>
      <c r="E515" t="s">
        <v>129</v>
      </c>
      <c r="F515" t="s">
        <v>1535</v>
      </c>
      <c r="G515">
        <f aca="true" t="shared" si="12" ref="G515:G578">IF(F515="L",-D515,D515*E515-D515)</f>
        <v>-2</v>
      </c>
      <c r="H515">
        <f>SUM(G513:G515)</f>
        <v>-6</v>
      </c>
      <c r="I515">
        <f>IF(H515&lt;0,H515,H515*0.95)</f>
        <v>-6</v>
      </c>
    </row>
    <row r="516" spans="1:7" ht="12.75">
      <c r="A516" t="s">
        <v>954</v>
      </c>
      <c r="B516" t="s">
        <v>955</v>
      </c>
      <c r="C516" t="s">
        <v>4</v>
      </c>
      <c r="D516">
        <v>2</v>
      </c>
      <c r="E516" t="s">
        <v>956</v>
      </c>
      <c r="F516" t="s">
        <v>1535</v>
      </c>
      <c r="G516">
        <f t="shared" si="12"/>
        <v>-2</v>
      </c>
    </row>
    <row r="517" spans="1:9" ht="12.75">
      <c r="A517" t="s">
        <v>954</v>
      </c>
      <c r="B517" t="s">
        <v>957</v>
      </c>
      <c r="C517" t="s">
        <v>4</v>
      </c>
      <c r="D517">
        <v>2</v>
      </c>
      <c r="E517" t="s">
        <v>557</v>
      </c>
      <c r="F517" t="s">
        <v>1535</v>
      </c>
      <c r="G517">
        <f t="shared" si="12"/>
        <v>-2</v>
      </c>
      <c r="H517">
        <f>SUM(G516:G517)</f>
        <v>-4</v>
      </c>
      <c r="I517">
        <f>IF(H517&lt;0,H517,H517*0.95)</f>
        <v>-4</v>
      </c>
    </row>
    <row r="518" spans="1:9" ht="12.75">
      <c r="A518" t="s">
        <v>958</v>
      </c>
      <c r="B518" t="s">
        <v>622</v>
      </c>
      <c r="C518" t="s">
        <v>4</v>
      </c>
      <c r="D518">
        <v>2</v>
      </c>
      <c r="E518" t="s">
        <v>17</v>
      </c>
      <c r="F518" t="s">
        <v>1535</v>
      </c>
      <c r="G518">
        <f t="shared" si="12"/>
        <v>-2</v>
      </c>
      <c r="H518">
        <f>G518</f>
        <v>-2</v>
      </c>
      <c r="I518">
        <f>IF(H518&lt;0,H518,H518*0.95)</f>
        <v>-2</v>
      </c>
    </row>
    <row r="519" spans="1:7" ht="12.75">
      <c r="A519" t="s">
        <v>959</v>
      </c>
      <c r="B519" t="s">
        <v>960</v>
      </c>
      <c r="C519" t="s">
        <v>4</v>
      </c>
      <c r="D519">
        <v>2</v>
      </c>
      <c r="E519" t="s">
        <v>961</v>
      </c>
      <c r="F519" t="s">
        <v>1535</v>
      </c>
      <c r="G519">
        <f t="shared" si="12"/>
        <v>-2</v>
      </c>
    </row>
    <row r="520" spans="1:7" ht="12.75">
      <c r="A520" t="s">
        <v>959</v>
      </c>
      <c r="B520" t="s">
        <v>960</v>
      </c>
      <c r="C520" t="s">
        <v>4</v>
      </c>
      <c r="D520">
        <v>2</v>
      </c>
      <c r="E520" t="s">
        <v>961</v>
      </c>
      <c r="F520" t="s">
        <v>1535</v>
      </c>
      <c r="G520">
        <f t="shared" si="12"/>
        <v>-2</v>
      </c>
    </row>
    <row r="521" spans="1:9" ht="12.75">
      <c r="A521" t="s">
        <v>959</v>
      </c>
      <c r="B521" t="s">
        <v>960</v>
      </c>
      <c r="C521" t="s">
        <v>4</v>
      </c>
      <c r="D521">
        <v>2</v>
      </c>
      <c r="E521" t="s">
        <v>961</v>
      </c>
      <c r="F521" t="s">
        <v>1535</v>
      </c>
      <c r="G521">
        <f t="shared" si="12"/>
        <v>-2</v>
      </c>
      <c r="H521">
        <f>SUM(G519:G521)</f>
        <v>-6</v>
      </c>
      <c r="I521">
        <f>IF(H521&lt;0,H521,H521*0.95)</f>
        <v>-6</v>
      </c>
    </row>
    <row r="522" spans="1:9" ht="12.75">
      <c r="A522" t="s">
        <v>962</v>
      </c>
      <c r="B522" t="s">
        <v>963</v>
      </c>
      <c r="C522" t="s">
        <v>4</v>
      </c>
      <c r="D522">
        <v>2</v>
      </c>
      <c r="E522" t="s">
        <v>275</v>
      </c>
      <c r="F522" t="s">
        <v>1535</v>
      </c>
      <c r="G522">
        <f t="shared" si="12"/>
        <v>-2</v>
      </c>
      <c r="H522">
        <f>SUM(G521:G522)</f>
        <v>-4</v>
      </c>
      <c r="I522">
        <f>IF(H522&lt;0,H522,H522*0.95)</f>
        <v>-4</v>
      </c>
    </row>
    <row r="523" spans="1:9" ht="12.75">
      <c r="A523" t="s">
        <v>964</v>
      </c>
      <c r="B523" t="s">
        <v>965</v>
      </c>
      <c r="C523" t="s">
        <v>4</v>
      </c>
      <c r="D523">
        <v>2</v>
      </c>
      <c r="E523" t="s">
        <v>966</v>
      </c>
      <c r="F523" t="s">
        <v>1535</v>
      </c>
      <c r="G523">
        <f t="shared" si="12"/>
        <v>-2</v>
      </c>
      <c r="H523">
        <f>G523</f>
        <v>-2</v>
      </c>
      <c r="I523">
        <f>IF(H523&lt;0,H523,H523*0.95)</f>
        <v>-2</v>
      </c>
    </row>
    <row r="524" spans="1:7" ht="12.75">
      <c r="A524" t="s">
        <v>967</v>
      </c>
      <c r="B524" t="s">
        <v>968</v>
      </c>
      <c r="C524" t="s">
        <v>4</v>
      </c>
      <c r="D524">
        <v>2</v>
      </c>
      <c r="E524" t="s">
        <v>66</v>
      </c>
      <c r="F524" t="s">
        <v>1535</v>
      </c>
      <c r="G524">
        <f t="shared" si="12"/>
        <v>-2</v>
      </c>
    </row>
    <row r="525" spans="1:7" ht="12.75">
      <c r="A525" t="s">
        <v>967</v>
      </c>
      <c r="B525" t="s">
        <v>969</v>
      </c>
      <c r="C525" t="s">
        <v>4</v>
      </c>
      <c r="D525">
        <v>2</v>
      </c>
      <c r="E525" t="s">
        <v>970</v>
      </c>
      <c r="F525" t="s">
        <v>1535</v>
      </c>
      <c r="G525">
        <f t="shared" si="12"/>
        <v>-2</v>
      </c>
    </row>
    <row r="526" spans="1:10" ht="12.75">
      <c r="A526" t="s">
        <v>967</v>
      </c>
      <c r="B526" t="s">
        <v>968</v>
      </c>
      <c r="C526" t="s">
        <v>4</v>
      </c>
      <c r="D526">
        <v>2</v>
      </c>
      <c r="E526" t="s">
        <v>66</v>
      </c>
      <c r="F526" t="s">
        <v>1535</v>
      </c>
      <c r="G526">
        <f t="shared" si="12"/>
        <v>-2</v>
      </c>
      <c r="H526">
        <f>SUM(G524:G526)</f>
        <v>-6</v>
      </c>
      <c r="I526">
        <f>IF(H526&lt;0,H526,H526*0.95)</f>
        <v>-6</v>
      </c>
      <c r="J526">
        <f>SUM(I484:I526)</f>
        <v>23.231</v>
      </c>
    </row>
    <row r="527" spans="1:7" ht="12.75">
      <c r="A527" t="s">
        <v>971</v>
      </c>
      <c r="B527" t="s">
        <v>972</v>
      </c>
      <c r="C527" t="s">
        <v>4</v>
      </c>
      <c r="D527">
        <v>2</v>
      </c>
      <c r="E527" t="s">
        <v>349</v>
      </c>
      <c r="F527" t="s">
        <v>1535</v>
      </c>
      <c r="G527">
        <f t="shared" si="12"/>
        <v>-2</v>
      </c>
    </row>
    <row r="528" spans="1:7" ht="12.75">
      <c r="A528" t="s">
        <v>971</v>
      </c>
      <c r="B528" t="s">
        <v>973</v>
      </c>
      <c r="C528" t="s">
        <v>4</v>
      </c>
      <c r="D528">
        <v>2</v>
      </c>
      <c r="E528" t="s">
        <v>974</v>
      </c>
      <c r="F528" t="s">
        <v>1536</v>
      </c>
      <c r="G528">
        <f t="shared" si="12"/>
        <v>9.26</v>
      </c>
    </row>
    <row r="529" spans="1:7" ht="12.75">
      <c r="A529" t="s">
        <v>971</v>
      </c>
      <c r="B529" t="s">
        <v>972</v>
      </c>
      <c r="C529" t="s">
        <v>4</v>
      </c>
      <c r="D529">
        <v>2</v>
      </c>
      <c r="E529" t="s">
        <v>349</v>
      </c>
      <c r="F529" t="s">
        <v>1535</v>
      </c>
      <c r="G529">
        <f t="shared" si="12"/>
        <v>-2</v>
      </c>
    </row>
    <row r="530" spans="1:9" ht="12.75">
      <c r="A530" t="s">
        <v>971</v>
      </c>
      <c r="B530" t="s">
        <v>973</v>
      </c>
      <c r="C530" t="s">
        <v>4</v>
      </c>
      <c r="D530">
        <v>2</v>
      </c>
      <c r="E530" t="s">
        <v>974</v>
      </c>
      <c r="F530" t="s">
        <v>1536</v>
      </c>
      <c r="G530">
        <f t="shared" si="12"/>
        <v>9.26</v>
      </c>
      <c r="H530">
        <f>SUM(G527:G530)</f>
        <v>14.52</v>
      </c>
      <c r="I530">
        <f>IF(H530&lt;0,H530,H530*0.95)</f>
        <v>13.793999999999999</v>
      </c>
    </row>
    <row r="531" spans="1:7" ht="12.75">
      <c r="A531" t="s">
        <v>975</v>
      </c>
      <c r="B531" t="s">
        <v>976</v>
      </c>
      <c r="C531" t="s">
        <v>4</v>
      </c>
      <c r="D531">
        <v>2</v>
      </c>
      <c r="E531" t="s">
        <v>977</v>
      </c>
      <c r="F531" t="s">
        <v>1535</v>
      </c>
      <c r="G531">
        <f t="shared" si="12"/>
        <v>-2</v>
      </c>
    </row>
    <row r="532" spans="1:9" ht="12.75">
      <c r="A532" t="s">
        <v>975</v>
      </c>
      <c r="B532" t="s">
        <v>976</v>
      </c>
      <c r="C532" t="s">
        <v>4</v>
      </c>
      <c r="D532">
        <v>2</v>
      </c>
      <c r="E532" t="s">
        <v>977</v>
      </c>
      <c r="F532" t="s">
        <v>1535</v>
      </c>
      <c r="G532">
        <f t="shared" si="12"/>
        <v>-2</v>
      </c>
      <c r="H532">
        <f>SUM(G531:G532)</f>
        <v>-4</v>
      </c>
      <c r="I532">
        <f>IF(H532&lt;0,H532,H532*0.95)</f>
        <v>-4</v>
      </c>
    </row>
    <row r="533" spans="1:7" ht="12.75">
      <c r="A533" t="s">
        <v>978</v>
      </c>
      <c r="B533" t="s">
        <v>979</v>
      </c>
      <c r="C533" t="s">
        <v>4</v>
      </c>
      <c r="D533">
        <v>2</v>
      </c>
      <c r="E533" t="s">
        <v>980</v>
      </c>
      <c r="F533" t="s">
        <v>1536</v>
      </c>
      <c r="G533">
        <f t="shared" si="12"/>
        <v>34.94</v>
      </c>
    </row>
    <row r="534" spans="1:9" ht="12.75">
      <c r="A534" t="s">
        <v>978</v>
      </c>
      <c r="B534" t="s">
        <v>981</v>
      </c>
      <c r="C534" t="s">
        <v>4</v>
      </c>
      <c r="D534">
        <v>2</v>
      </c>
      <c r="E534" t="s">
        <v>516</v>
      </c>
      <c r="F534" t="s">
        <v>1535</v>
      </c>
      <c r="G534">
        <f t="shared" si="12"/>
        <v>-2</v>
      </c>
      <c r="H534">
        <f>SUM(G533:G534)</f>
        <v>32.94</v>
      </c>
      <c r="I534">
        <f>IF(H534&lt;0,H534,H534*0.95)</f>
        <v>31.292999999999996</v>
      </c>
    </row>
    <row r="535" spans="1:9" ht="12.75">
      <c r="A535" t="s">
        <v>982</v>
      </c>
      <c r="B535" t="s">
        <v>983</v>
      </c>
      <c r="C535" t="s">
        <v>4</v>
      </c>
      <c r="D535">
        <v>2</v>
      </c>
      <c r="E535" t="s">
        <v>984</v>
      </c>
      <c r="F535" t="s">
        <v>1535</v>
      </c>
      <c r="G535">
        <f t="shared" si="12"/>
        <v>-2</v>
      </c>
      <c r="H535">
        <f>SUM(G534:G535)</f>
        <v>-4</v>
      </c>
      <c r="I535">
        <f>IF(H535&lt;0,H535,H535*0.95)</f>
        <v>-4</v>
      </c>
    </row>
    <row r="536" spans="1:9" ht="12.75">
      <c r="A536" t="s">
        <v>985</v>
      </c>
      <c r="B536" t="s">
        <v>986</v>
      </c>
      <c r="C536" t="s">
        <v>4</v>
      </c>
      <c r="D536">
        <v>2</v>
      </c>
      <c r="E536" t="s">
        <v>120</v>
      </c>
      <c r="F536" t="s">
        <v>1536</v>
      </c>
      <c r="G536">
        <f t="shared" si="12"/>
        <v>1.04</v>
      </c>
      <c r="H536">
        <f>G536</f>
        <v>1.04</v>
      </c>
      <c r="I536">
        <f>IF(H536&lt;0,H536,H536*0.95)</f>
        <v>0.988</v>
      </c>
    </row>
    <row r="537" spans="1:7" ht="12.75">
      <c r="A537" t="s">
        <v>987</v>
      </c>
      <c r="B537" t="s">
        <v>988</v>
      </c>
      <c r="C537" t="s">
        <v>4</v>
      </c>
      <c r="D537">
        <v>2</v>
      </c>
      <c r="E537" t="s">
        <v>989</v>
      </c>
      <c r="F537" t="s">
        <v>1535</v>
      </c>
      <c r="G537">
        <f t="shared" si="12"/>
        <v>-2</v>
      </c>
    </row>
    <row r="538" spans="1:7" ht="12.75">
      <c r="A538" t="s">
        <v>987</v>
      </c>
      <c r="B538" t="s">
        <v>990</v>
      </c>
      <c r="C538" t="s">
        <v>4</v>
      </c>
      <c r="D538">
        <v>2</v>
      </c>
      <c r="E538" t="s">
        <v>991</v>
      </c>
      <c r="F538" t="s">
        <v>1535</v>
      </c>
      <c r="G538">
        <f t="shared" si="12"/>
        <v>-2</v>
      </c>
    </row>
    <row r="539" spans="1:7" ht="12.75">
      <c r="A539" t="s">
        <v>987</v>
      </c>
      <c r="B539" t="s">
        <v>992</v>
      </c>
      <c r="C539" t="s">
        <v>4</v>
      </c>
      <c r="D539">
        <v>2</v>
      </c>
      <c r="E539" t="s">
        <v>993</v>
      </c>
      <c r="F539" t="s">
        <v>1535</v>
      </c>
      <c r="G539">
        <f t="shared" si="12"/>
        <v>-2</v>
      </c>
    </row>
    <row r="540" spans="1:9" ht="12.75">
      <c r="A540" t="s">
        <v>987</v>
      </c>
      <c r="B540" t="s">
        <v>988</v>
      </c>
      <c r="C540" t="s">
        <v>4</v>
      </c>
      <c r="D540">
        <v>2</v>
      </c>
      <c r="E540" t="s">
        <v>989</v>
      </c>
      <c r="F540" t="s">
        <v>1535</v>
      </c>
      <c r="G540">
        <f t="shared" si="12"/>
        <v>-2</v>
      </c>
      <c r="H540">
        <f>SUM(G537:G540)</f>
        <v>-8</v>
      </c>
      <c r="I540">
        <f>IF(H540&lt;0,H540,H540*0.95)</f>
        <v>-8</v>
      </c>
    </row>
    <row r="541" spans="1:9" ht="12.75">
      <c r="A541" t="s">
        <v>994</v>
      </c>
      <c r="B541" t="s">
        <v>995</v>
      </c>
      <c r="C541" t="s">
        <v>4</v>
      </c>
      <c r="D541">
        <v>2</v>
      </c>
      <c r="E541" t="s">
        <v>375</v>
      </c>
      <c r="F541" t="s">
        <v>1535</v>
      </c>
      <c r="G541">
        <f t="shared" si="12"/>
        <v>-2</v>
      </c>
      <c r="H541">
        <f>G541</f>
        <v>-2</v>
      </c>
      <c r="I541">
        <f>IF(H541&lt;0,H541,H541*0.95)</f>
        <v>-2</v>
      </c>
    </row>
    <row r="542" spans="1:7" ht="12.75">
      <c r="A542" t="s">
        <v>996</v>
      </c>
      <c r="B542" t="s">
        <v>997</v>
      </c>
      <c r="C542" t="s">
        <v>4</v>
      </c>
      <c r="D542">
        <v>2</v>
      </c>
      <c r="E542" t="s">
        <v>998</v>
      </c>
      <c r="F542" t="s">
        <v>1535</v>
      </c>
      <c r="G542">
        <f t="shared" si="12"/>
        <v>-2</v>
      </c>
    </row>
    <row r="543" spans="1:7" ht="12.75">
      <c r="A543" t="s">
        <v>996</v>
      </c>
      <c r="B543" t="s">
        <v>999</v>
      </c>
      <c r="C543" t="s">
        <v>4</v>
      </c>
      <c r="D543">
        <v>2</v>
      </c>
      <c r="E543" t="s">
        <v>1000</v>
      </c>
      <c r="F543" t="s">
        <v>1535</v>
      </c>
      <c r="G543">
        <f t="shared" si="12"/>
        <v>-2</v>
      </c>
    </row>
    <row r="544" spans="1:7" ht="12.75">
      <c r="A544" t="s">
        <v>996</v>
      </c>
      <c r="B544" t="s">
        <v>1001</v>
      </c>
      <c r="C544" t="s">
        <v>4</v>
      </c>
      <c r="D544">
        <v>2</v>
      </c>
      <c r="E544" t="s">
        <v>403</v>
      </c>
      <c r="F544" t="s">
        <v>1535</v>
      </c>
      <c r="G544">
        <f t="shared" si="12"/>
        <v>-2</v>
      </c>
    </row>
    <row r="545" spans="1:9" ht="12.75">
      <c r="A545" t="s">
        <v>996</v>
      </c>
      <c r="B545" t="s">
        <v>1001</v>
      </c>
      <c r="C545" t="s">
        <v>4</v>
      </c>
      <c r="D545">
        <v>2</v>
      </c>
      <c r="E545" t="s">
        <v>403</v>
      </c>
      <c r="F545" t="s">
        <v>1535</v>
      </c>
      <c r="G545">
        <f t="shared" si="12"/>
        <v>-2</v>
      </c>
      <c r="H545">
        <f>SUM(G542:G545)</f>
        <v>-8</v>
      </c>
      <c r="I545">
        <f>IF(H545&lt;0,H545,H545*0.95)</f>
        <v>-8</v>
      </c>
    </row>
    <row r="546" spans="1:7" ht="12.75">
      <c r="A546" t="s">
        <v>1002</v>
      </c>
      <c r="B546" t="s">
        <v>1003</v>
      </c>
      <c r="C546" t="s">
        <v>4</v>
      </c>
      <c r="D546">
        <v>2</v>
      </c>
      <c r="E546" t="s">
        <v>1004</v>
      </c>
      <c r="F546" t="s">
        <v>1535</v>
      </c>
      <c r="G546">
        <f t="shared" si="12"/>
        <v>-2</v>
      </c>
    </row>
    <row r="547" spans="1:7" ht="12.75">
      <c r="A547" t="s">
        <v>1002</v>
      </c>
      <c r="B547" t="s">
        <v>1005</v>
      </c>
      <c r="C547" t="s">
        <v>4</v>
      </c>
      <c r="D547">
        <v>2</v>
      </c>
      <c r="E547" t="s">
        <v>375</v>
      </c>
      <c r="F547" t="s">
        <v>1535</v>
      </c>
      <c r="G547">
        <f t="shared" si="12"/>
        <v>-2</v>
      </c>
    </row>
    <row r="548" spans="1:10" ht="12.75">
      <c r="A548" t="s">
        <v>1002</v>
      </c>
      <c r="B548" t="s">
        <v>1005</v>
      </c>
      <c r="C548" t="s">
        <v>4</v>
      </c>
      <c r="D548">
        <v>2</v>
      </c>
      <c r="E548" t="s">
        <v>375</v>
      </c>
      <c r="F548" t="s">
        <v>1535</v>
      </c>
      <c r="G548">
        <f t="shared" si="12"/>
        <v>-2</v>
      </c>
      <c r="H548">
        <f>SUM(G546:G548)</f>
        <v>-6</v>
      </c>
      <c r="I548">
        <f>IF(H548&lt;0,H548,H548*0.95)</f>
        <v>-6</v>
      </c>
      <c r="J548">
        <f>SUM(I527:I548)</f>
        <v>14.074999999999996</v>
      </c>
    </row>
    <row r="549" spans="1:9" ht="12.75">
      <c r="A549" t="s">
        <v>1006</v>
      </c>
      <c r="B549" t="s">
        <v>1007</v>
      </c>
      <c r="C549" t="s">
        <v>4</v>
      </c>
      <c r="D549">
        <v>2</v>
      </c>
      <c r="E549" t="s">
        <v>97</v>
      </c>
      <c r="F549" t="s">
        <v>1535</v>
      </c>
      <c r="G549">
        <f t="shared" si="12"/>
        <v>-2</v>
      </c>
      <c r="H549">
        <f>SUM(G549:G549)</f>
        <v>-2</v>
      </c>
      <c r="I549">
        <f>IF(H549&lt;0,H549,H549*0.95)</f>
        <v>-2</v>
      </c>
    </row>
    <row r="550" spans="1:9" ht="12.75">
      <c r="A550" t="s">
        <v>1008</v>
      </c>
      <c r="B550" t="s">
        <v>1009</v>
      </c>
      <c r="C550" t="s">
        <v>4</v>
      </c>
      <c r="D550">
        <v>2</v>
      </c>
      <c r="E550" t="s">
        <v>66</v>
      </c>
      <c r="F550" t="s">
        <v>1535</v>
      </c>
      <c r="G550">
        <f t="shared" si="12"/>
        <v>-2</v>
      </c>
      <c r="H550">
        <f>G550</f>
        <v>-2</v>
      </c>
      <c r="I550">
        <f>IF(H550&lt;0,H550,H550*0.95)</f>
        <v>-2</v>
      </c>
    </row>
    <row r="551" spans="1:7" ht="12.75">
      <c r="A551" t="s">
        <v>1010</v>
      </c>
      <c r="B551" t="s">
        <v>1011</v>
      </c>
      <c r="C551" t="s">
        <v>4</v>
      </c>
      <c r="D551">
        <v>2</v>
      </c>
      <c r="E551" t="s">
        <v>1012</v>
      </c>
      <c r="F551" t="s">
        <v>1535</v>
      </c>
      <c r="G551">
        <f t="shared" si="12"/>
        <v>-2</v>
      </c>
    </row>
    <row r="552" spans="1:7" ht="12.75">
      <c r="A552" t="s">
        <v>1010</v>
      </c>
      <c r="B552" t="s">
        <v>1013</v>
      </c>
      <c r="C552" t="s">
        <v>4</v>
      </c>
      <c r="D552">
        <v>2</v>
      </c>
      <c r="E552" t="s">
        <v>17</v>
      </c>
      <c r="F552" t="s">
        <v>1536</v>
      </c>
      <c r="G552">
        <f t="shared" si="12"/>
        <v>5.7</v>
      </c>
    </row>
    <row r="553" spans="1:9" ht="12.75">
      <c r="A553" t="s">
        <v>1010</v>
      </c>
      <c r="B553" t="s">
        <v>1011</v>
      </c>
      <c r="C553" t="s">
        <v>4</v>
      </c>
      <c r="D553">
        <v>2</v>
      </c>
      <c r="E553" t="s">
        <v>1012</v>
      </c>
      <c r="F553" t="s">
        <v>1535</v>
      </c>
      <c r="G553">
        <f t="shared" si="12"/>
        <v>-2</v>
      </c>
      <c r="H553">
        <f>SUM(G551:G553)</f>
        <v>1.7000000000000002</v>
      </c>
      <c r="I553">
        <f>IF(H553&lt;0,H553,H553*0.95)</f>
        <v>1.615</v>
      </c>
    </row>
    <row r="554" spans="1:9" ht="12.75">
      <c r="A554" t="s">
        <v>1014</v>
      </c>
      <c r="B554" t="s">
        <v>1015</v>
      </c>
      <c r="C554" t="s">
        <v>4</v>
      </c>
      <c r="D554">
        <v>2</v>
      </c>
      <c r="E554" t="s">
        <v>1016</v>
      </c>
      <c r="F554" t="s">
        <v>1536</v>
      </c>
      <c r="G554">
        <f t="shared" si="12"/>
        <v>0.6000000000000001</v>
      </c>
      <c r="H554">
        <f>G554</f>
        <v>0.6000000000000001</v>
      </c>
      <c r="I554">
        <f>IF(H554&lt;0,H554,H554*0.95)</f>
        <v>0.5700000000000001</v>
      </c>
    </row>
    <row r="555" spans="1:7" ht="12.75">
      <c r="A555" t="s">
        <v>1017</v>
      </c>
      <c r="B555" t="s">
        <v>1018</v>
      </c>
      <c r="C555" t="s">
        <v>4</v>
      </c>
      <c r="D555">
        <v>2</v>
      </c>
      <c r="E555" t="s">
        <v>127</v>
      </c>
      <c r="F555" t="s">
        <v>1535</v>
      </c>
      <c r="G555">
        <f t="shared" si="12"/>
        <v>-2</v>
      </c>
    </row>
    <row r="556" spans="1:9" ht="12.75">
      <c r="A556" t="s">
        <v>1017</v>
      </c>
      <c r="B556" t="s">
        <v>1019</v>
      </c>
      <c r="C556" t="s">
        <v>4</v>
      </c>
      <c r="D556">
        <v>2</v>
      </c>
      <c r="E556" t="s">
        <v>914</v>
      </c>
      <c r="F556" t="s">
        <v>1536</v>
      </c>
      <c r="G556">
        <f t="shared" si="12"/>
        <v>1.42</v>
      </c>
      <c r="H556">
        <f>SUM(G555:G556)</f>
        <v>-0.5800000000000001</v>
      </c>
      <c r="I556">
        <f>IF(H556&lt;0,H556,H556*0.95)</f>
        <v>-0.5800000000000001</v>
      </c>
    </row>
    <row r="557" spans="1:7" ht="12.75">
      <c r="A557" t="s">
        <v>1020</v>
      </c>
      <c r="B557" t="s">
        <v>1021</v>
      </c>
      <c r="C557" t="s">
        <v>4</v>
      </c>
      <c r="D557">
        <v>2</v>
      </c>
      <c r="E557" t="s">
        <v>1022</v>
      </c>
      <c r="F557" t="s">
        <v>1535</v>
      </c>
      <c r="G557">
        <f t="shared" si="12"/>
        <v>-2</v>
      </c>
    </row>
    <row r="558" spans="1:7" ht="12.75">
      <c r="A558" t="s">
        <v>1020</v>
      </c>
      <c r="B558" t="s">
        <v>1023</v>
      </c>
      <c r="C558" t="s">
        <v>4</v>
      </c>
      <c r="D558">
        <v>2</v>
      </c>
      <c r="E558" t="s">
        <v>1024</v>
      </c>
      <c r="F558" t="s">
        <v>1535</v>
      </c>
      <c r="G558">
        <f t="shared" si="12"/>
        <v>-2</v>
      </c>
    </row>
    <row r="559" spans="1:9" ht="12.75">
      <c r="A559" t="s">
        <v>1020</v>
      </c>
      <c r="B559" t="s">
        <v>1023</v>
      </c>
      <c r="C559" t="s">
        <v>4</v>
      </c>
      <c r="D559">
        <v>2</v>
      </c>
      <c r="E559" t="s">
        <v>1024</v>
      </c>
      <c r="F559" t="s">
        <v>1535</v>
      </c>
      <c r="G559">
        <f t="shared" si="12"/>
        <v>-2</v>
      </c>
      <c r="H559">
        <f>SUM(G557:G559)</f>
        <v>-6</v>
      </c>
      <c r="I559">
        <f>IF(H559&lt;0,H559,H559*0.95)</f>
        <v>-6</v>
      </c>
    </row>
    <row r="560" spans="1:7" ht="12.75">
      <c r="A560" t="s">
        <v>1025</v>
      </c>
      <c r="B560" t="s">
        <v>1026</v>
      </c>
      <c r="C560" t="s">
        <v>4</v>
      </c>
      <c r="D560">
        <v>2</v>
      </c>
      <c r="E560" t="s">
        <v>638</v>
      </c>
      <c r="F560" t="s">
        <v>1535</v>
      </c>
      <c r="G560">
        <f t="shared" si="12"/>
        <v>-2</v>
      </c>
    </row>
    <row r="561" spans="1:9" ht="12.75">
      <c r="A561" t="s">
        <v>1025</v>
      </c>
      <c r="B561" t="s">
        <v>528</v>
      </c>
      <c r="C561" t="s">
        <v>4</v>
      </c>
      <c r="D561">
        <v>2</v>
      </c>
      <c r="E561" t="s">
        <v>184</v>
      </c>
      <c r="F561" t="s">
        <v>1535</v>
      </c>
      <c r="G561">
        <f t="shared" si="12"/>
        <v>-2</v>
      </c>
      <c r="H561">
        <f>SUM(G560:G561)</f>
        <v>-4</v>
      </c>
      <c r="I561">
        <f>IF(H561&lt;0,H561,H561*0.95)</f>
        <v>-4</v>
      </c>
    </row>
    <row r="562" spans="1:7" ht="12.75">
      <c r="A562" t="s">
        <v>1027</v>
      </c>
      <c r="B562" t="s">
        <v>1028</v>
      </c>
      <c r="C562" t="s">
        <v>4</v>
      </c>
      <c r="D562">
        <v>2</v>
      </c>
      <c r="E562" t="s">
        <v>349</v>
      </c>
      <c r="F562" t="s">
        <v>1535</v>
      </c>
      <c r="G562">
        <f t="shared" si="12"/>
        <v>-2</v>
      </c>
    </row>
    <row r="563" spans="1:7" ht="12.75">
      <c r="A563" t="s">
        <v>1027</v>
      </c>
      <c r="B563" t="s">
        <v>1029</v>
      </c>
      <c r="C563" t="s">
        <v>4</v>
      </c>
      <c r="D563">
        <v>2</v>
      </c>
      <c r="E563" t="s">
        <v>432</v>
      </c>
      <c r="F563" t="s">
        <v>1536</v>
      </c>
      <c r="G563">
        <f t="shared" si="12"/>
        <v>5.3</v>
      </c>
    </row>
    <row r="564" spans="1:9" ht="12.75">
      <c r="A564" t="s">
        <v>1027</v>
      </c>
      <c r="B564" t="s">
        <v>1030</v>
      </c>
      <c r="C564" t="s">
        <v>4</v>
      </c>
      <c r="D564">
        <v>2</v>
      </c>
      <c r="E564" t="s">
        <v>364</v>
      </c>
      <c r="F564" t="s">
        <v>1535</v>
      </c>
      <c r="G564">
        <f t="shared" si="12"/>
        <v>-2</v>
      </c>
      <c r="H564">
        <f>SUM(G562:G564)</f>
        <v>1.2999999999999998</v>
      </c>
      <c r="I564">
        <f>IF(H564&lt;0,H564,H564*0.95)</f>
        <v>1.2349999999999999</v>
      </c>
    </row>
    <row r="565" spans="1:9" ht="12.75">
      <c r="A565" t="s">
        <v>1031</v>
      </c>
      <c r="B565" t="s">
        <v>1032</v>
      </c>
      <c r="C565" t="s">
        <v>4</v>
      </c>
      <c r="D565">
        <v>2</v>
      </c>
      <c r="E565" t="s">
        <v>1033</v>
      </c>
      <c r="F565" t="s">
        <v>1535</v>
      </c>
      <c r="G565">
        <f t="shared" si="12"/>
        <v>-2</v>
      </c>
      <c r="H565">
        <f>G565</f>
        <v>-2</v>
      </c>
      <c r="I565">
        <f>IF(H565&lt;0,H565,H565*0.95)</f>
        <v>-2</v>
      </c>
    </row>
    <row r="566" spans="1:7" ht="12.75">
      <c r="A566" t="s">
        <v>1034</v>
      </c>
      <c r="B566" t="s">
        <v>1035</v>
      </c>
      <c r="C566" t="s">
        <v>4</v>
      </c>
      <c r="D566">
        <v>2</v>
      </c>
      <c r="E566" t="s">
        <v>335</v>
      </c>
      <c r="F566" t="s">
        <v>1535</v>
      </c>
      <c r="G566">
        <f t="shared" si="12"/>
        <v>-2</v>
      </c>
    </row>
    <row r="567" spans="1:9" ht="12.75">
      <c r="A567" t="s">
        <v>1034</v>
      </c>
      <c r="B567" t="s">
        <v>1036</v>
      </c>
      <c r="C567" t="s">
        <v>4</v>
      </c>
      <c r="D567">
        <v>2</v>
      </c>
      <c r="E567" t="s">
        <v>1037</v>
      </c>
      <c r="F567" t="s">
        <v>1535</v>
      </c>
      <c r="G567">
        <f t="shared" si="12"/>
        <v>-2</v>
      </c>
      <c r="H567">
        <f>SUM(G566:G567)</f>
        <v>-4</v>
      </c>
      <c r="I567">
        <f>IF(H567&lt;0,H567,H567*0.95)</f>
        <v>-4</v>
      </c>
    </row>
    <row r="568" spans="1:7" ht="12.75">
      <c r="A568" t="s">
        <v>1038</v>
      </c>
      <c r="B568" t="s">
        <v>1039</v>
      </c>
      <c r="C568" t="s">
        <v>4</v>
      </c>
      <c r="D568">
        <v>2</v>
      </c>
      <c r="E568" t="s">
        <v>75</v>
      </c>
      <c r="F568" t="s">
        <v>1535</v>
      </c>
      <c r="G568">
        <f t="shared" si="12"/>
        <v>-2</v>
      </c>
    </row>
    <row r="569" spans="1:7" ht="12.75">
      <c r="A569" t="s">
        <v>1038</v>
      </c>
      <c r="B569" t="s">
        <v>151</v>
      </c>
      <c r="C569" t="s">
        <v>4</v>
      </c>
      <c r="D569">
        <v>2</v>
      </c>
      <c r="E569" t="s">
        <v>1040</v>
      </c>
      <c r="F569" t="s">
        <v>1535</v>
      </c>
      <c r="G569">
        <f t="shared" si="12"/>
        <v>-2</v>
      </c>
    </row>
    <row r="570" spans="1:9" ht="12.75">
      <c r="A570" t="s">
        <v>1038</v>
      </c>
      <c r="B570" t="s">
        <v>1041</v>
      </c>
      <c r="C570" t="s">
        <v>4</v>
      </c>
      <c r="D570">
        <v>2</v>
      </c>
      <c r="E570" t="s">
        <v>1042</v>
      </c>
      <c r="F570" t="s">
        <v>1536</v>
      </c>
      <c r="G570">
        <f t="shared" si="12"/>
        <v>42.06</v>
      </c>
      <c r="H570">
        <f>SUM(G568:G570)</f>
        <v>38.06</v>
      </c>
      <c r="I570">
        <f>IF(H570&lt;0,H570,H570*0.95)</f>
        <v>36.157000000000004</v>
      </c>
    </row>
    <row r="571" spans="1:9" ht="12.75">
      <c r="A571" t="s">
        <v>1043</v>
      </c>
      <c r="B571" t="s">
        <v>1044</v>
      </c>
      <c r="C571" t="s">
        <v>4</v>
      </c>
      <c r="D571">
        <v>2</v>
      </c>
      <c r="E571" t="s">
        <v>1045</v>
      </c>
      <c r="F571" t="s">
        <v>1535</v>
      </c>
      <c r="G571">
        <f t="shared" si="12"/>
        <v>-2</v>
      </c>
      <c r="H571">
        <f>G571</f>
        <v>-2</v>
      </c>
      <c r="I571">
        <f>IF(H571&lt;0,H571,H571*0.95)</f>
        <v>-2</v>
      </c>
    </row>
    <row r="572" spans="1:7" ht="12.75">
      <c r="A572" t="s">
        <v>1046</v>
      </c>
      <c r="B572" t="s">
        <v>1047</v>
      </c>
      <c r="C572" t="s">
        <v>4</v>
      </c>
      <c r="D572">
        <v>2</v>
      </c>
      <c r="E572" t="s">
        <v>1048</v>
      </c>
      <c r="F572" t="s">
        <v>1535</v>
      </c>
      <c r="G572">
        <f t="shared" si="12"/>
        <v>-2</v>
      </c>
    </row>
    <row r="573" spans="1:7" ht="12.75">
      <c r="A573" t="s">
        <v>1046</v>
      </c>
      <c r="B573" t="s">
        <v>1049</v>
      </c>
      <c r="C573" t="s">
        <v>4</v>
      </c>
      <c r="D573">
        <v>2</v>
      </c>
      <c r="E573" t="s">
        <v>1050</v>
      </c>
      <c r="F573" t="s">
        <v>1535</v>
      </c>
      <c r="G573">
        <f t="shared" si="12"/>
        <v>-2</v>
      </c>
    </row>
    <row r="574" spans="1:9" ht="12.75">
      <c r="A574" t="s">
        <v>1046</v>
      </c>
      <c r="B574" t="s">
        <v>1051</v>
      </c>
      <c r="C574" t="s">
        <v>4</v>
      </c>
      <c r="D574">
        <v>2</v>
      </c>
      <c r="E574" t="s">
        <v>323</v>
      </c>
      <c r="F574" t="s">
        <v>1536</v>
      </c>
      <c r="G574">
        <f t="shared" si="12"/>
        <v>10.8</v>
      </c>
      <c r="H574">
        <f>SUM(G572:G574)</f>
        <v>6.800000000000001</v>
      </c>
      <c r="I574">
        <f>IF(H574&lt;0,H574,H574*0.95)</f>
        <v>6.46</v>
      </c>
    </row>
    <row r="575" spans="1:7" ht="12.75">
      <c r="A575" t="s">
        <v>1052</v>
      </c>
      <c r="B575" t="s">
        <v>1053</v>
      </c>
      <c r="C575" t="s">
        <v>4</v>
      </c>
      <c r="D575">
        <v>2</v>
      </c>
      <c r="E575" t="s">
        <v>1054</v>
      </c>
      <c r="F575" t="s">
        <v>1535</v>
      </c>
      <c r="G575">
        <f t="shared" si="12"/>
        <v>-2</v>
      </c>
    </row>
    <row r="576" spans="1:9" ht="12.75">
      <c r="A576" t="s">
        <v>1052</v>
      </c>
      <c r="B576" t="s">
        <v>1055</v>
      </c>
      <c r="C576" t="s">
        <v>4</v>
      </c>
      <c r="D576">
        <v>2</v>
      </c>
      <c r="E576" t="s">
        <v>97</v>
      </c>
      <c r="F576" t="s">
        <v>1535</v>
      </c>
      <c r="G576">
        <f t="shared" si="12"/>
        <v>-2</v>
      </c>
      <c r="H576">
        <f>SUM(G575:G576)</f>
        <v>-4</v>
      </c>
      <c r="I576">
        <f>IF(H576&lt;0,H576,H576*0.95)</f>
        <v>-4</v>
      </c>
    </row>
    <row r="577" spans="1:9" ht="12.75">
      <c r="A577" t="s">
        <v>1056</v>
      </c>
      <c r="B577" t="s">
        <v>1057</v>
      </c>
      <c r="C577" t="s">
        <v>4</v>
      </c>
      <c r="D577">
        <v>2</v>
      </c>
      <c r="E577" t="s">
        <v>977</v>
      </c>
      <c r="F577" t="s">
        <v>1535</v>
      </c>
      <c r="G577">
        <f t="shared" si="12"/>
        <v>-2</v>
      </c>
      <c r="H577">
        <f>G577</f>
        <v>-2</v>
      </c>
      <c r="I577">
        <f>IF(H577&lt;0,H577,H577*0.95)</f>
        <v>-2</v>
      </c>
    </row>
    <row r="578" spans="1:9" ht="12.75">
      <c r="A578" t="s">
        <v>1058</v>
      </c>
      <c r="B578" t="s">
        <v>1059</v>
      </c>
      <c r="C578" t="s">
        <v>4</v>
      </c>
      <c r="D578">
        <v>2</v>
      </c>
      <c r="E578" t="s">
        <v>471</v>
      </c>
      <c r="F578" t="s">
        <v>1536</v>
      </c>
      <c r="G578">
        <f t="shared" si="12"/>
        <v>16.8</v>
      </c>
      <c r="H578">
        <f>G578</f>
        <v>16.8</v>
      </c>
      <c r="I578">
        <f>IF(H578&lt;0,H578,H578*0.95)</f>
        <v>15.959999999999999</v>
      </c>
    </row>
    <row r="579" spans="1:7" ht="12.75">
      <c r="A579" t="s">
        <v>1060</v>
      </c>
      <c r="B579" t="s">
        <v>1061</v>
      </c>
      <c r="C579" t="s">
        <v>4</v>
      </c>
      <c r="D579">
        <v>2</v>
      </c>
      <c r="E579" t="s">
        <v>1062</v>
      </c>
      <c r="F579" t="s">
        <v>1535</v>
      </c>
      <c r="G579">
        <f aca="true" t="shared" si="13" ref="G579:G642">IF(F579="L",-D579,D579*E579-D579)</f>
        <v>-2</v>
      </c>
    </row>
    <row r="580" spans="1:9" ht="12.75">
      <c r="A580" t="s">
        <v>1060</v>
      </c>
      <c r="B580" t="s">
        <v>1063</v>
      </c>
      <c r="C580" t="s">
        <v>4</v>
      </c>
      <c r="D580">
        <v>2</v>
      </c>
      <c r="E580" t="s">
        <v>457</v>
      </c>
      <c r="F580" t="s">
        <v>1535</v>
      </c>
      <c r="G580">
        <f t="shared" si="13"/>
        <v>-2</v>
      </c>
      <c r="H580">
        <f>SUM(G579:G580)</f>
        <v>-4</v>
      </c>
      <c r="I580">
        <f>IF(H580&lt;0,H580,H580*0.95)</f>
        <v>-4</v>
      </c>
    </row>
    <row r="581" spans="1:7" ht="12.75">
      <c r="A581" t="s">
        <v>1064</v>
      </c>
      <c r="B581" t="s">
        <v>1065</v>
      </c>
      <c r="C581" t="s">
        <v>4</v>
      </c>
      <c r="D581">
        <v>2</v>
      </c>
      <c r="E581" t="s">
        <v>1066</v>
      </c>
      <c r="F581" t="s">
        <v>1535</v>
      </c>
      <c r="G581">
        <f t="shared" si="13"/>
        <v>-2</v>
      </c>
    </row>
    <row r="582" spans="1:7" ht="12.75">
      <c r="A582" t="s">
        <v>1064</v>
      </c>
      <c r="B582" t="s">
        <v>1067</v>
      </c>
      <c r="C582" t="s">
        <v>4</v>
      </c>
      <c r="D582">
        <v>2</v>
      </c>
      <c r="E582" t="s">
        <v>1068</v>
      </c>
      <c r="F582" t="s">
        <v>1535</v>
      </c>
      <c r="G582">
        <f t="shared" si="13"/>
        <v>-2</v>
      </c>
    </row>
    <row r="583" spans="1:9" ht="12.75">
      <c r="A583" t="s">
        <v>1064</v>
      </c>
      <c r="B583" t="s">
        <v>1069</v>
      </c>
      <c r="C583" t="s">
        <v>4</v>
      </c>
      <c r="D583">
        <v>2</v>
      </c>
      <c r="E583" t="s">
        <v>1070</v>
      </c>
      <c r="F583" t="s">
        <v>1535</v>
      </c>
      <c r="G583">
        <f t="shared" si="13"/>
        <v>-2</v>
      </c>
      <c r="H583">
        <f>SUM(G581:G583)</f>
        <v>-6</v>
      </c>
      <c r="I583">
        <f>IF(H583&lt;0,H583,H583*0.95)</f>
        <v>-6</v>
      </c>
    </row>
    <row r="584" spans="1:7" ht="12.75">
      <c r="A584" t="s">
        <v>1071</v>
      </c>
      <c r="B584" t="s">
        <v>1072</v>
      </c>
      <c r="C584" t="s">
        <v>4</v>
      </c>
      <c r="D584">
        <v>2</v>
      </c>
      <c r="E584" t="s">
        <v>457</v>
      </c>
      <c r="F584" t="s">
        <v>1535</v>
      </c>
      <c r="G584">
        <f t="shared" si="13"/>
        <v>-2</v>
      </c>
    </row>
    <row r="585" spans="1:10" ht="12.75">
      <c r="A585" t="s">
        <v>1071</v>
      </c>
      <c r="B585" t="s">
        <v>1072</v>
      </c>
      <c r="C585" t="s">
        <v>4</v>
      </c>
      <c r="D585">
        <v>2</v>
      </c>
      <c r="E585" t="s">
        <v>457</v>
      </c>
      <c r="F585" t="s">
        <v>1535</v>
      </c>
      <c r="G585">
        <f t="shared" si="13"/>
        <v>-2</v>
      </c>
      <c r="H585">
        <f>SUM(G584:G585)</f>
        <v>-4</v>
      </c>
      <c r="I585">
        <f>IF(H585&lt;0,H585,H585*0.95)</f>
        <v>-4</v>
      </c>
      <c r="J585">
        <f>SUM(I549:I585)</f>
        <v>19.417</v>
      </c>
    </row>
    <row r="586" spans="1:7" ht="12.75">
      <c r="A586" t="s">
        <v>1073</v>
      </c>
      <c r="B586" t="s">
        <v>1074</v>
      </c>
      <c r="C586" t="s">
        <v>4</v>
      </c>
      <c r="D586">
        <v>2</v>
      </c>
      <c r="E586" t="s">
        <v>1075</v>
      </c>
      <c r="F586" t="s">
        <v>1535</v>
      </c>
      <c r="G586">
        <f t="shared" si="13"/>
        <v>-2</v>
      </c>
    </row>
    <row r="587" spans="1:9" ht="12.75">
      <c r="A587" t="s">
        <v>1073</v>
      </c>
      <c r="B587" t="s">
        <v>1076</v>
      </c>
      <c r="C587" t="s">
        <v>4</v>
      </c>
      <c r="D587">
        <v>2</v>
      </c>
      <c r="E587" t="s">
        <v>1077</v>
      </c>
      <c r="F587" t="s">
        <v>1536</v>
      </c>
      <c r="G587">
        <f t="shared" si="13"/>
        <v>2.5</v>
      </c>
      <c r="H587">
        <f>SUM(G586:G587)</f>
        <v>0.5</v>
      </c>
      <c r="I587">
        <f>IF(H587&lt;0,H587,H587*0.95)</f>
        <v>0.475</v>
      </c>
    </row>
    <row r="588" spans="1:7" ht="12.75">
      <c r="A588" t="s">
        <v>1078</v>
      </c>
      <c r="B588" t="s">
        <v>1079</v>
      </c>
      <c r="C588" t="s">
        <v>4</v>
      </c>
      <c r="D588">
        <v>2</v>
      </c>
      <c r="E588" t="s">
        <v>16</v>
      </c>
      <c r="F588" t="s">
        <v>1535</v>
      </c>
      <c r="G588">
        <f t="shared" si="13"/>
        <v>-2</v>
      </c>
    </row>
    <row r="589" spans="1:7" ht="12.75">
      <c r="A589" t="s">
        <v>1078</v>
      </c>
      <c r="B589" t="s">
        <v>1079</v>
      </c>
      <c r="C589" t="s">
        <v>4</v>
      </c>
      <c r="D589">
        <v>2</v>
      </c>
      <c r="E589" t="s">
        <v>16</v>
      </c>
      <c r="F589" t="s">
        <v>1535</v>
      </c>
      <c r="G589">
        <f t="shared" si="13"/>
        <v>-2</v>
      </c>
    </row>
    <row r="590" spans="1:9" ht="12.75">
      <c r="A590" t="s">
        <v>1078</v>
      </c>
      <c r="B590" t="s">
        <v>637</v>
      </c>
      <c r="C590" t="s">
        <v>4</v>
      </c>
      <c r="D590">
        <v>2</v>
      </c>
      <c r="E590" t="s">
        <v>1080</v>
      </c>
      <c r="F590" t="s">
        <v>1536</v>
      </c>
      <c r="G590">
        <f t="shared" si="13"/>
        <v>5.4</v>
      </c>
      <c r="H590">
        <f>SUM(G588:G590)</f>
        <v>1.4000000000000004</v>
      </c>
      <c r="I590">
        <f>IF(H590&lt;0,H590,H590*0.95)</f>
        <v>1.3300000000000003</v>
      </c>
    </row>
    <row r="591" spans="1:9" ht="12.75">
      <c r="A591" t="s">
        <v>1081</v>
      </c>
      <c r="B591" t="s">
        <v>1082</v>
      </c>
      <c r="C591" t="s">
        <v>4</v>
      </c>
      <c r="D591">
        <v>2</v>
      </c>
      <c r="E591" t="s">
        <v>1083</v>
      </c>
      <c r="F591" t="s">
        <v>1536</v>
      </c>
      <c r="G591">
        <f t="shared" si="13"/>
        <v>3.12</v>
      </c>
      <c r="H591">
        <f>G591</f>
        <v>3.12</v>
      </c>
      <c r="I591">
        <f>IF(H591&lt;0,H591,H591*0.95)</f>
        <v>2.964</v>
      </c>
    </row>
    <row r="592" spans="1:9" ht="12.75">
      <c r="A592" t="s">
        <v>1084</v>
      </c>
      <c r="B592" t="s">
        <v>1085</v>
      </c>
      <c r="C592" t="s">
        <v>4</v>
      </c>
      <c r="D592">
        <v>2</v>
      </c>
      <c r="E592" t="s">
        <v>21</v>
      </c>
      <c r="F592" t="s">
        <v>1535</v>
      </c>
      <c r="G592">
        <f t="shared" si="13"/>
        <v>-2</v>
      </c>
      <c r="H592">
        <f>G592</f>
        <v>-2</v>
      </c>
      <c r="I592">
        <f>IF(H592&lt;0,H592,H592*0.95)</f>
        <v>-2</v>
      </c>
    </row>
    <row r="593" spans="1:9" ht="12.75">
      <c r="A593" t="s">
        <v>1086</v>
      </c>
      <c r="B593" t="s">
        <v>1087</v>
      </c>
      <c r="C593" t="s">
        <v>4</v>
      </c>
      <c r="D593">
        <v>2</v>
      </c>
      <c r="E593" t="s">
        <v>693</v>
      </c>
      <c r="F593" t="s">
        <v>1535</v>
      </c>
      <c r="G593">
        <f t="shared" si="13"/>
        <v>-2</v>
      </c>
      <c r="H593">
        <f>G593</f>
        <v>-2</v>
      </c>
      <c r="I593">
        <f>IF(H593&lt;0,H593,H593*0.95)</f>
        <v>-2</v>
      </c>
    </row>
    <row r="594" spans="1:7" ht="12.75">
      <c r="A594" t="s">
        <v>1088</v>
      </c>
      <c r="B594" t="s">
        <v>1089</v>
      </c>
      <c r="C594" t="s">
        <v>4</v>
      </c>
      <c r="D594">
        <v>2</v>
      </c>
      <c r="E594" t="s">
        <v>1090</v>
      </c>
      <c r="F594" t="s">
        <v>1536</v>
      </c>
      <c r="G594">
        <f t="shared" si="13"/>
        <v>6.640000000000001</v>
      </c>
    </row>
    <row r="595" spans="1:9" ht="12.75">
      <c r="A595" t="s">
        <v>1088</v>
      </c>
      <c r="B595" t="s">
        <v>1091</v>
      </c>
      <c r="C595" t="s">
        <v>4</v>
      </c>
      <c r="D595">
        <v>2</v>
      </c>
      <c r="E595" t="s">
        <v>60</v>
      </c>
      <c r="F595" t="s">
        <v>1535</v>
      </c>
      <c r="G595">
        <f t="shared" si="13"/>
        <v>-2</v>
      </c>
      <c r="H595">
        <f>SUM(G594:G595)</f>
        <v>4.640000000000001</v>
      </c>
      <c r="I595">
        <f>IF(H595&lt;0,H595,H595*0.95)</f>
        <v>4.408</v>
      </c>
    </row>
    <row r="596" spans="1:7" ht="12.75">
      <c r="A596" t="s">
        <v>1092</v>
      </c>
      <c r="B596" t="s">
        <v>1093</v>
      </c>
      <c r="C596" t="s">
        <v>4</v>
      </c>
      <c r="D596">
        <v>2</v>
      </c>
      <c r="E596" t="s">
        <v>1094</v>
      </c>
      <c r="F596" t="s">
        <v>1535</v>
      </c>
      <c r="G596">
        <f t="shared" si="13"/>
        <v>-2</v>
      </c>
    </row>
    <row r="597" spans="1:9" ht="12.75">
      <c r="A597" t="s">
        <v>1092</v>
      </c>
      <c r="B597" t="s">
        <v>1093</v>
      </c>
      <c r="C597" t="s">
        <v>4</v>
      </c>
      <c r="D597">
        <v>2</v>
      </c>
      <c r="E597" t="s">
        <v>1094</v>
      </c>
      <c r="F597" t="s">
        <v>1535</v>
      </c>
      <c r="G597">
        <f t="shared" si="13"/>
        <v>-2</v>
      </c>
      <c r="H597">
        <f>SUM(G596:G597)</f>
        <v>-4</v>
      </c>
      <c r="I597">
        <f>IF(H597&lt;0,H597,H597*0.95)</f>
        <v>-4</v>
      </c>
    </row>
    <row r="598" spans="1:7" ht="12.75">
      <c r="A598" t="s">
        <v>1095</v>
      </c>
      <c r="B598" t="s">
        <v>1096</v>
      </c>
      <c r="C598" t="s">
        <v>4</v>
      </c>
      <c r="D598">
        <v>2</v>
      </c>
      <c r="E598" t="s">
        <v>1097</v>
      </c>
      <c r="F598" t="s">
        <v>1536</v>
      </c>
      <c r="G598">
        <f t="shared" si="13"/>
        <v>12.66</v>
      </c>
    </row>
    <row r="599" spans="1:7" ht="12.75">
      <c r="A599" t="s">
        <v>1095</v>
      </c>
      <c r="B599" t="s">
        <v>1098</v>
      </c>
      <c r="C599" t="s">
        <v>4</v>
      </c>
      <c r="D599">
        <v>2</v>
      </c>
      <c r="E599" t="s">
        <v>1099</v>
      </c>
      <c r="F599" t="s">
        <v>1535</v>
      </c>
      <c r="G599">
        <f t="shared" si="13"/>
        <v>-2</v>
      </c>
    </row>
    <row r="600" spans="1:9" ht="12.75">
      <c r="A600" t="s">
        <v>1095</v>
      </c>
      <c r="B600" t="s">
        <v>1096</v>
      </c>
      <c r="C600" t="s">
        <v>4</v>
      </c>
      <c r="D600">
        <v>2</v>
      </c>
      <c r="E600" t="s">
        <v>1097</v>
      </c>
      <c r="F600" t="s">
        <v>1536</v>
      </c>
      <c r="G600">
        <f t="shared" si="13"/>
        <v>12.66</v>
      </c>
      <c r="H600">
        <f>SUM(G598:G600)</f>
        <v>23.32</v>
      </c>
      <c r="I600">
        <f>IF(H600&lt;0,H600,H600*0.95)</f>
        <v>22.154</v>
      </c>
    </row>
    <row r="601" spans="1:7" ht="12.75">
      <c r="A601" t="s">
        <v>1100</v>
      </c>
      <c r="B601" t="s">
        <v>1101</v>
      </c>
      <c r="C601" t="s">
        <v>4</v>
      </c>
      <c r="D601">
        <v>2</v>
      </c>
      <c r="E601" t="s">
        <v>1102</v>
      </c>
      <c r="F601" t="s">
        <v>1536</v>
      </c>
      <c r="G601">
        <f t="shared" si="13"/>
        <v>18.06</v>
      </c>
    </row>
    <row r="602" spans="1:9" ht="12.75">
      <c r="A602" t="s">
        <v>1100</v>
      </c>
      <c r="B602" t="s">
        <v>1103</v>
      </c>
      <c r="C602" t="s">
        <v>4</v>
      </c>
      <c r="D602">
        <v>2</v>
      </c>
      <c r="E602" t="s">
        <v>38</v>
      </c>
      <c r="F602" t="s">
        <v>1535</v>
      </c>
      <c r="G602">
        <f t="shared" si="13"/>
        <v>-2</v>
      </c>
      <c r="H602">
        <f>SUM(G601:G602)</f>
        <v>16.06</v>
      </c>
      <c r="I602">
        <f>IF(H602&lt;0,H602,H602*0.95)</f>
        <v>15.256999999999998</v>
      </c>
    </row>
    <row r="603" spans="1:7" ht="12.75">
      <c r="A603" t="s">
        <v>1104</v>
      </c>
      <c r="B603" t="s">
        <v>1105</v>
      </c>
      <c r="C603" t="s">
        <v>4</v>
      </c>
      <c r="D603">
        <v>2</v>
      </c>
      <c r="E603" t="s">
        <v>1106</v>
      </c>
      <c r="F603" t="s">
        <v>1535</v>
      </c>
      <c r="G603">
        <f t="shared" si="13"/>
        <v>-2</v>
      </c>
    </row>
    <row r="604" spans="1:7" ht="12.75">
      <c r="A604" t="s">
        <v>1104</v>
      </c>
      <c r="B604" t="s">
        <v>1107</v>
      </c>
      <c r="C604" t="s">
        <v>4</v>
      </c>
      <c r="D604">
        <v>2</v>
      </c>
      <c r="E604" t="s">
        <v>20</v>
      </c>
      <c r="F604" t="s">
        <v>1535</v>
      </c>
      <c r="G604">
        <f t="shared" si="13"/>
        <v>-2</v>
      </c>
    </row>
    <row r="605" spans="1:7" ht="12.75">
      <c r="A605" t="s">
        <v>1104</v>
      </c>
      <c r="B605" t="s">
        <v>1108</v>
      </c>
      <c r="C605" t="s">
        <v>4</v>
      </c>
      <c r="D605">
        <v>2</v>
      </c>
      <c r="E605" t="s">
        <v>1109</v>
      </c>
      <c r="F605" t="s">
        <v>1535</v>
      </c>
      <c r="G605">
        <f t="shared" si="13"/>
        <v>-2</v>
      </c>
    </row>
    <row r="606" spans="1:9" ht="12.75">
      <c r="A606" t="s">
        <v>1104</v>
      </c>
      <c r="B606" t="s">
        <v>1107</v>
      </c>
      <c r="C606" t="s">
        <v>4</v>
      </c>
      <c r="D606">
        <v>2</v>
      </c>
      <c r="E606" t="s">
        <v>20</v>
      </c>
      <c r="F606" t="s">
        <v>1535</v>
      </c>
      <c r="G606">
        <f t="shared" si="13"/>
        <v>-2</v>
      </c>
      <c r="H606">
        <f>SUM(G603:G606)</f>
        <v>-8</v>
      </c>
      <c r="I606">
        <f>IF(H606&lt;0,H606,H606*0.95)</f>
        <v>-8</v>
      </c>
    </row>
    <row r="607" spans="1:9" ht="12.75">
      <c r="A607" t="s">
        <v>1110</v>
      </c>
      <c r="B607" t="s">
        <v>1111</v>
      </c>
      <c r="C607" t="s">
        <v>4</v>
      </c>
      <c r="D607">
        <v>2</v>
      </c>
      <c r="E607" t="s">
        <v>1112</v>
      </c>
      <c r="F607" t="s">
        <v>1535</v>
      </c>
      <c r="G607">
        <f t="shared" si="13"/>
        <v>-2</v>
      </c>
      <c r="H607">
        <f>G607</f>
        <v>-2</v>
      </c>
      <c r="I607">
        <f>IF(H607&lt;0,H607,H607*0.95)</f>
        <v>-2</v>
      </c>
    </row>
    <row r="608" spans="1:7" ht="12.75">
      <c r="A608" t="s">
        <v>1113</v>
      </c>
      <c r="B608" t="s">
        <v>1114</v>
      </c>
      <c r="C608" t="s">
        <v>4</v>
      </c>
      <c r="D608">
        <v>2</v>
      </c>
      <c r="E608" t="s">
        <v>321</v>
      </c>
      <c r="F608" t="s">
        <v>1536</v>
      </c>
      <c r="G608">
        <f t="shared" si="13"/>
        <v>8.02</v>
      </c>
    </row>
    <row r="609" spans="1:9" ht="12.75">
      <c r="A609" t="s">
        <v>1113</v>
      </c>
      <c r="B609" t="s">
        <v>1114</v>
      </c>
      <c r="C609" t="s">
        <v>4</v>
      </c>
      <c r="D609">
        <v>2</v>
      </c>
      <c r="E609" t="s">
        <v>321</v>
      </c>
      <c r="F609" t="s">
        <v>1536</v>
      </c>
      <c r="G609">
        <f t="shared" si="13"/>
        <v>8.02</v>
      </c>
      <c r="H609">
        <f>SUM(G608:G609)</f>
        <v>16.04</v>
      </c>
      <c r="I609">
        <f>IF(H609&lt;0,H609,H609*0.95)</f>
        <v>15.237999999999998</v>
      </c>
    </row>
    <row r="610" spans="1:9" ht="12.75">
      <c r="A610" t="s">
        <v>1115</v>
      </c>
      <c r="B610" t="s">
        <v>1116</v>
      </c>
      <c r="C610" t="s">
        <v>4</v>
      </c>
      <c r="D610">
        <v>2</v>
      </c>
      <c r="E610" t="s">
        <v>1040</v>
      </c>
      <c r="F610" t="s">
        <v>1535</v>
      </c>
      <c r="G610">
        <f t="shared" si="13"/>
        <v>-2</v>
      </c>
      <c r="H610">
        <f>G610</f>
        <v>-2</v>
      </c>
      <c r="I610">
        <f>IF(H610&lt;0,H610,H610*0.95)</f>
        <v>-2</v>
      </c>
    </row>
    <row r="611" spans="1:7" ht="12.75">
      <c r="A611" t="s">
        <v>1117</v>
      </c>
      <c r="B611" t="s">
        <v>1118</v>
      </c>
      <c r="C611" t="s">
        <v>4</v>
      </c>
      <c r="D611">
        <v>2</v>
      </c>
      <c r="E611" t="s">
        <v>1119</v>
      </c>
      <c r="F611" t="s">
        <v>1535</v>
      </c>
      <c r="G611">
        <f t="shared" si="13"/>
        <v>-2</v>
      </c>
    </row>
    <row r="612" spans="1:9" ht="12.75">
      <c r="A612" t="s">
        <v>1117</v>
      </c>
      <c r="B612" t="s">
        <v>1120</v>
      </c>
      <c r="C612" t="s">
        <v>4</v>
      </c>
      <c r="D612">
        <v>2</v>
      </c>
      <c r="E612" t="s">
        <v>1121</v>
      </c>
      <c r="F612" t="s">
        <v>1535</v>
      </c>
      <c r="G612">
        <f t="shared" si="13"/>
        <v>-2</v>
      </c>
      <c r="H612">
        <f>SUM(G611:G612)</f>
        <v>-4</v>
      </c>
      <c r="I612">
        <f>IF(H612&lt;0,H612,H612*0.95)</f>
        <v>-4</v>
      </c>
    </row>
    <row r="613" spans="1:7" ht="12.75">
      <c r="A613" t="s">
        <v>1122</v>
      </c>
      <c r="B613" t="s">
        <v>856</v>
      </c>
      <c r="C613" t="s">
        <v>4</v>
      </c>
      <c r="D613">
        <v>2</v>
      </c>
      <c r="E613" t="s">
        <v>1123</v>
      </c>
      <c r="F613" t="s">
        <v>1535</v>
      </c>
      <c r="G613">
        <f t="shared" si="13"/>
        <v>-2</v>
      </c>
    </row>
    <row r="614" spans="1:7" ht="12.75">
      <c r="A614" t="s">
        <v>1122</v>
      </c>
      <c r="B614" t="s">
        <v>856</v>
      </c>
      <c r="C614" t="s">
        <v>4</v>
      </c>
      <c r="D614">
        <v>2</v>
      </c>
      <c r="E614" t="s">
        <v>1123</v>
      </c>
      <c r="F614" t="s">
        <v>1535</v>
      </c>
      <c r="G614">
        <f t="shared" si="13"/>
        <v>-2</v>
      </c>
    </row>
    <row r="615" spans="1:9" ht="12.75">
      <c r="A615" t="s">
        <v>1122</v>
      </c>
      <c r="B615" t="s">
        <v>856</v>
      </c>
      <c r="C615" t="s">
        <v>4</v>
      </c>
      <c r="D615">
        <v>2</v>
      </c>
      <c r="E615" t="s">
        <v>1123</v>
      </c>
      <c r="F615" t="s">
        <v>1535</v>
      </c>
      <c r="G615">
        <f t="shared" si="13"/>
        <v>-2</v>
      </c>
      <c r="H615">
        <f>SUM(G613:G615)</f>
        <v>-6</v>
      </c>
      <c r="I615">
        <f>IF(H615&lt;0,H615,H615*0.95)</f>
        <v>-6</v>
      </c>
    </row>
    <row r="616" spans="1:7" ht="12.75">
      <c r="A616" t="s">
        <v>1124</v>
      </c>
      <c r="B616" t="s">
        <v>1125</v>
      </c>
      <c r="C616" t="s">
        <v>4</v>
      </c>
      <c r="D616">
        <v>2</v>
      </c>
      <c r="E616" t="s">
        <v>1126</v>
      </c>
      <c r="F616" t="s">
        <v>1535</v>
      </c>
      <c r="G616">
        <f t="shared" si="13"/>
        <v>-2</v>
      </c>
    </row>
    <row r="617" spans="1:7" ht="12.75">
      <c r="A617" t="s">
        <v>1124</v>
      </c>
      <c r="B617" t="s">
        <v>1127</v>
      </c>
      <c r="C617" t="s">
        <v>4</v>
      </c>
      <c r="D617">
        <v>2</v>
      </c>
      <c r="E617" t="s">
        <v>63</v>
      </c>
      <c r="F617" t="s">
        <v>1536</v>
      </c>
      <c r="G617">
        <f t="shared" si="13"/>
        <v>4</v>
      </c>
    </row>
    <row r="618" spans="1:9" ht="12.75">
      <c r="A618" t="s">
        <v>1124</v>
      </c>
      <c r="B618" t="s">
        <v>1128</v>
      </c>
      <c r="C618" t="s">
        <v>4</v>
      </c>
      <c r="D618">
        <v>2</v>
      </c>
      <c r="E618" t="s">
        <v>1129</v>
      </c>
      <c r="F618" t="s">
        <v>1535</v>
      </c>
      <c r="G618">
        <f t="shared" si="13"/>
        <v>-2</v>
      </c>
      <c r="H618">
        <f>SUM(G616:G618)</f>
        <v>0</v>
      </c>
      <c r="I618">
        <f>IF(H618&lt;0,H618,H618*0.95)</f>
        <v>0</v>
      </c>
    </row>
    <row r="619" spans="1:9" ht="12.75">
      <c r="A619" t="s">
        <v>1130</v>
      </c>
      <c r="B619" t="s">
        <v>1131</v>
      </c>
      <c r="C619" t="s">
        <v>4</v>
      </c>
      <c r="D619">
        <v>2</v>
      </c>
      <c r="E619" t="s">
        <v>1132</v>
      </c>
      <c r="F619" t="s">
        <v>1536</v>
      </c>
      <c r="G619">
        <f t="shared" si="13"/>
        <v>0.6400000000000001</v>
      </c>
      <c r="H619">
        <f>G619</f>
        <v>0.6400000000000001</v>
      </c>
      <c r="I619">
        <f>IF(H619&lt;0,H619,H619*0.95)</f>
        <v>0.6080000000000001</v>
      </c>
    </row>
    <row r="620" spans="1:7" ht="12.75">
      <c r="A620" t="s">
        <v>1133</v>
      </c>
      <c r="B620" t="s">
        <v>1134</v>
      </c>
      <c r="C620" t="s">
        <v>4</v>
      </c>
      <c r="D620">
        <v>2</v>
      </c>
      <c r="E620" t="s">
        <v>1135</v>
      </c>
      <c r="F620" t="s">
        <v>1535</v>
      </c>
      <c r="G620">
        <f t="shared" si="13"/>
        <v>-2</v>
      </c>
    </row>
    <row r="621" spans="1:7" ht="12.75">
      <c r="A621" t="s">
        <v>1133</v>
      </c>
      <c r="B621" t="s">
        <v>1136</v>
      </c>
      <c r="C621" t="s">
        <v>4</v>
      </c>
      <c r="D621">
        <v>2</v>
      </c>
      <c r="E621" t="s">
        <v>555</v>
      </c>
      <c r="F621" t="s">
        <v>1535</v>
      </c>
      <c r="G621">
        <f t="shared" si="13"/>
        <v>-2</v>
      </c>
    </row>
    <row r="622" spans="1:9" ht="12.75">
      <c r="A622" t="s">
        <v>1133</v>
      </c>
      <c r="B622" t="s">
        <v>1137</v>
      </c>
      <c r="C622" t="s">
        <v>4</v>
      </c>
      <c r="D622">
        <v>2</v>
      </c>
      <c r="E622" t="s">
        <v>1138</v>
      </c>
      <c r="F622" t="s">
        <v>1535</v>
      </c>
      <c r="G622">
        <f t="shared" si="13"/>
        <v>-2</v>
      </c>
      <c r="H622">
        <f>SUM(G620:G622)</f>
        <v>-6</v>
      </c>
      <c r="I622">
        <f>IF(H622&lt;0,H622,H622*0.95)</f>
        <v>-6</v>
      </c>
    </row>
    <row r="623" spans="1:7" ht="12.75">
      <c r="A623" t="s">
        <v>1139</v>
      </c>
      <c r="B623" t="s">
        <v>438</v>
      </c>
      <c r="C623" t="s">
        <v>4</v>
      </c>
      <c r="D623">
        <v>2</v>
      </c>
      <c r="E623" t="s">
        <v>891</v>
      </c>
      <c r="F623" t="s">
        <v>1536</v>
      </c>
      <c r="G623">
        <f t="shared" si="13"/>
        <v>9.12</v>
      </c>
    </row>
    <row r="624" spans="1:9" ht="12.75">
      <c r="A624" t="s">
        <v>1139</v>
      </c>
      <c r="B624" t="s">
        <v>1140</v>
      </c>
      <c r="C624" t="s">
        <v>4</v>
      </c>
      <c r="D624">
        <v>2</v>
      </c>
      <c r="E624" t="s">
        <v>190</v>
      </c>
      <c r="F624" t="s">
        <v>1535</v>
      </c>
      <c r="G624">
        <f t="shared" si="13"/>
        <v>-2</v>
      </c>
      <c r="H624">
        <f>SUM(G623:G624)</f>
        <v>7.119999999999999</v>
      </c>
      <c r="I624">
        <f>IF(H624&lt;0,H624,H624*0.95)</f>
        <v>6.763999999999999</v>
      </c>
    </row>
    <row r="625" spans="1:9" ht="12.75">
      <c r="A625" t="s">
        <v>1141</v>
      </c>
      <c r="B625" t="s">
        <v>1142</v>
      </c>
      <c r="C625" t="s">
        <v>4</v>
      </c>
      <c r="D625">
        <v>2</v>
      </c>
      <c r="E625" t="s">
        <v>242</v>
      </c>
      <c r="F625" t="s">
        <v>1535</v>
      </c>
      <c r="G625">
        <f t="shared" si="13"/>
        <v>-2</v>
      </c>
      <c r="H625">
        <f>G625</f>
        <v>-2</v>
      </c>
      <c r="I625">
        <f>IF(H625&lt;0,H625,H625*0.95)</f>
        <v>-2</v>
      </c>
    </row>
    <row r="626" spans="1:9" ht="12.75">
      <c r="A626" t="s">
        <v>1143</v>
      </c>
      <c r="B626" t="s">
        <v>1144</v>
      </c>
      <c r="C626" t="s">
        <v>4</v>
      </c>
      <c r="D626">
        <v>2</v>
      </c>
      <c r="E626" t="s">
        <v>1145</v>
      </c>
      <c r="F626" t="s">
        <v>1535</v>
      </c>
      <c r="G626">
        <f t="shared" si="13"/>
        <v>-2</v>
      </c>
      <c r="H626">
        <f>G626</f>
        <v>-2</v>
      </c>
      <c r="I626">
        <f>IF(H626&lt;0,H626,H626*0.95)</f>
        <v>-2</v>
      </c>
    </row>
    <row r="627" spans="1:10" ht="12.75">
      <c r="A627" t="s">
        <v>1146</v>
      </c>
      <c r="B627" t="s">
        <v>1147</v>
      </c>
      <c r="C627" t="s">
        <v>4</v>
      </c>
      <c r="D627">
        <v>2</v>
      </c>
      <c r="E627" t="s">
        <v>532</v>
      </c>
      <c r="F627" t="s">
        <v>1535</v>
      </c>
      <c r="G627">
        <f t="shared" si="13"/>
        <v>-2</v>
      </c>
      <c r="H627">
        <f>G627</f>
        <v>-2</v>
      </c>
      <c r="I627">
        <f>IF(H627&lt;0,H627,H627*0.95)</f>
        <v>-2</v>
      </c>
      <c r="J627">
        <f>SUM(I586:I627)</f>
        <v>27.197999999999993</v>
      </c>
    </row>
    <row r="628" spans="1:7" ht="12.75">
      <c r="A628" t="s">
        <v>1148</v>
      </c>
      <c r="B628" t="s">
        <v>1149</v>
      </c>
      <c r="C628" t="s">
        <v>4</v>
      </c>
      <c r="D628">
        <v>2</v>
      </c>
      <c r="E628" t="s">
        <v>1150</v>
      </c>
      <c r="F628" t="s">
        <v>1535</v>
      </c>
      <c r="G628">
        <f t="shared" si="13"/>
        <v>-2</v>
      </c>
    </row>
    <row r="629" spans="1:7" ht="12.75">
      <c r="A629" t="s">
        <v>1148</v>
      </c>
      <c r="B629" t="s">
        <v>1151</v>
      </c>
      <c r="C629" t="s">
        <v>4</v>
      </c>
      <c r="D629">
        <v>2</v>
      </c>
      <c r="E629" t="s">
        <v>1152</v>
      </c>
      <c r="F629" t="s">
        <v>1535</v>
      </c>
      <c r="G629">
        <f t="shared" si="13"/>
        <v>-2</v>
      </c>
    </row>
    <row r="630" spans="1:7" ht="12.75">
      <c r="A630" t="s">
        <v>1148</v>
      </c>
      <c r="B630" t="s">
        <v>808</v>
      </c>
      <c r="C630" t="s">
        <v>4</v>
      </c>
      <c r="D630">
        <v>2</v>
      </c>
      <c r="E630" t="s">
        <v>12</v>
      </c>
      <c r="F630" t="s">
        <v>1536</v>
      </c>
      <c r="G630">
        <f t="shared" si="13"/>
        <v>6.6</v>
      </c>
    </row>
    <row r="631" spans="1:9" ht="12.75">
      <c r="A631" t="s">
        <v>1148</v>
      </c>
      <c r="B631" t="s">
        <v>808</v>
      </c>
      <c r="C631" t="s">
        <v>4</v>
      </c>
      <c r="D631">
        <v>2</v>
      </c>
      <c r="E631" t="s">
        <v>12</v>
      </c>
      <c r="F631" t="s">
        <v>1536</v>
      </c>
      <c r="G631">
        <f t="shared" si="13"/>
        <v>6.6</v>
      </c>
      <c r="H631">
        <f>SUM(G628:G631)</f>
        <v>9.2</v>
      </c>
      <c r="I631">
        <f>IF(H631&lt;0,H631,H631*0.95)</f>
        <v>8.739999999999998</v>
      </c>
    </row>
    <row r="632" spans="1:7" ht="12.75">
      <c r="A632" t="s">
        <v>1153</v>
      </c>
      <c r="B632" t="s">
        <v>1154</v>
      </c>
      <c r="C632" t="s">
        <v>4</v>
      </c>
      <c r="D632">
        <v>2</v>
      </c>
      <c r="E632" t="s">
        <v>1155</v>
      </c>
      <c r="F632" t="s">
        <v>1535</v>
      </c>
      <c r="G632">
        <f t="shared" si="13"/>
        <v>-2</v>
      </c>
    </row>
    <row r="633" spans="1:7" ht="12.75">
      <c r="A633" t="s">
        <v>1153</v>
      </c>
      <c r="B633" t="s">
        <v>976</v>
      </c>
      <c r="C633" t="s">
        <v>4</v>
      </c>
      <c r="D633">
        <v>2</v>
      </c>
      <c r="E633" t="s">
        <v>75</v>
      </c>
      <c r="F633" t="s">
        <v>1535</v>
      </c>
      <c r="G633">
        <f t="shared" si="13"/>
        <v>-2</v>
      </c>
    </row>
    <row r="634" spans="1:7" ht="12.75">
      <c r="A634" t="s">
        <v>1153</v>
      </c>
      <c r="B634" t="s">
        <v>1156</v>
      </c>
      <c r="C634" t="s">
        <v>4</v>
      </c>
      <c r="D634">
        <v>2</v>
      </c>
      <c r="E634" t="s">
        <v>1157</v>
      </c>
      <c r="F634" t="s">
        <v>1535</v>
      </c>
      <c r="G634">
        <f t="shared" si="13"/>
        <v>-2</v>
      </c>
    </row>
    <row r="635" spans="1:9" ht="12.75">
      <c r="A635" t="s">
        <v>1153</v>
      </c>
      <c r="B635" t="s">
        <v>976</v>
      </c>
      <c r="C635" t="s">
        <v>4</v>
      </c>
      <c r="D635">
        <v>2</v>
      </c>
      <c r="E635" t="s">
        <v>75</v>
      </c>
      <c r="F635" t="s">
        <v>1535</v>
      </c>
      <c r="G635">
        <f t="shared" si="13"/>
        <v>-2</v>
      </c>
      <c r="H635">
        <f>SUM(G632:G635)</f>
        <v>-8</v>
      </c>
      <c r="I635">
        <f>IF(H635&lt;0,H635,H635*0.95)</f>
        <v>-8</v>
      </c>
    </row>
    <row r="636" spans="1:7" ht="12.75">
      <c r="A636" t="s">
        <v>1158</v>
      </c>
      <c r="B636" t="s">
        <v>1159</v>
      </c>
      <c r="C636" t="s">
        <v>4</v>
      </c>
      <c r="D636">
        <v>2</v>
      </c>
      <c r="E636" t="s">
        <v>23</v>
      </c>
      <c r="F636" t="s">
        <v>1536</v>
      </c>
      <c r="G636">
        <f t="shared" si="13"/>
        <v>11.6</v>
      </c>
    </row>
    <row r="637" spans="1:9" ht="12.75">
      <c r="A637" t="s">
        <v>1158</v>
      </c>
      <c r="B637" t="s">
        <v>1160</v>
      </c>
      <c r="C637" t="s">
        <v>4</v>
      </c>
      <c r="D637">
        <v>2</v>
      </c>
      <c r="E637" t="s">
        <v>1161</v>
      </c>
      <c r="F637" t="s">
        <v>1535</v>
      </c>
      <c r="G637">
        <f t="shared" si="13"/>
        <v>-2</v>
      </c>
      <c r="H637">
        <f>SUM(G636:G637)</f>
        <v>9.6</v>
      </c>
      <c r="I637">
        <f>IF(H637&lt;0,H637,H637*0.95)</f>
        <v>9.12</v>
      </c>
    </row>
    <row r="638" spans="1:9" ht="12.75">
      <c r="A638" t="s">
        <v>1162</v>
      </c>
      <c r="B638" t="s">
        <v>1163</v>
      </c>
      <c r="C638" t="s">
        <v>4</v>
      </c>
      <c r="D638">
        <v>2</v>
      </c>
      <c r="E638" t="s">
        <v>1164</v>
      </c>
      <c r="F638" t="s">
        <v>1535</v>
      </c>
      <c r="G638">
        <f t="shared" si="13"/>
        <v>-2</v>
      </c>
      <c r="H638">
        <f>G638</f>
        <v>-2</v>
      </c>
      <c r="I638">
        <f>IF(H638&lt;0,H638,H638*0.95)</f>
        <v>-2</v>
      </c>
    </row>
    <row r="639" spans="1:9" ht="12.75">
      <c r="A639" t="s">
        <v>1165</v>
      </c>
      <c r="B639" t="s">
        <v>1166</v>
      </c>
      <c r="C639" t="s">
        <v>4</v>
      </c>
      <c r="D639">
        <v>2</v>
      </c>
      <c r="E639" t="s">
        <v>877</v>
      </c>
      <c r="F639" t="s">
        <v>1535</v>
      </c>
      <c r="G639">
        <f t="shared" si="13"/>
        <v>-2</v>
      </c>
      <c r="H639">
        <f>G639</f>
        <v>-2</v>
      </c>
      <c r="I639">
        <f>IF(H639&lt;0,H639,H639*0.95)</f>
        <v>-2</v>
      </c>
    </row>
    <row r="640" spans="1:7" ht="12.75">
      <c r="A640" t="s">
        <v>1167</v>
      </c>
      <c r="B640" t="s">
        <v>1168</v>
      </c>
      <c r="C640" t="s">
        <v>4</v>
      </c>
      <c r="D640">
        <v>2</v>
      </c>
      <c r="E640" t="s">
        <v>309</v>
      </c>
      <c r="F640" t="s">
        <v>1535</v>
      </c>
      <c r="G640">
        <f t="shared" si="13"/>
        <v>-2</v>
      </c>
    </row>
    <row r="641" spans="1:7" ht="12.75">
      <c r="A641" t="s">
        <v>1167</v>
      </c>
      <c r="B641" t="s">
        <v>1169</v>
      </c>
      <c r="C641" t="s">
        <v>4</v>
      </c>
      <c r="D641">
        <v>2</v>
      </c>
      <c r="E641" t="s">
        <v>916</v>
      </c>
      <c r="F641" t="s">
        <v>1535</v>
      </c>
      <c r="G641">
        <f t="shared" si="13"/>
        <v>-2</v>
      </c>
    </row>
    <row r="642" spans="1:9" ht="12.75">
      <c r="A642" t="s">
        <v>1167</v>
      </c>
      <c r="B642" t="s">
        <v>1170</v>
      </c>
      <c r="C642" t="s">
        <v>4</v>
      </c>
      <c r="D642">
        <v>2</v>
      </c>
      <c r="E642" t="s">
        <v>1171</v>
      </c>
      <c r="F642" t="s">
        <v>1535</v>
      </c>
      <c r="G642">
        <f t="shared" si="13"/>
        <v>-2</v>
      </c>
      <c r="H642">
        <f>SUM(G640:G642)</f>
        <v>-6</v>
      </c>
      <c r="I642">
        <f>IF(H642&lt;0,H642,H642*0.95)</f>
        <v>-6</v>
      </c>
    </row>
    <row r="643" spans="1:7" ht="12.75">
      <c r="A643" t="s">
        <v>1172</v>
      </c>
      <c r="B643" t="s">
        <v>481</v>
      </c>
      <c r="C643" t="s">
        <v>4</v>
      </c>
      <c r="D643">
        <v>2</v>
      </c>
      <c r="E643" t="s">
        <v>1173</v>
      </c>
      <c r="F643" t="s">
        <v>1535</v>
      </c>
      <c r="G643">
        <f aca="true" t="shared" si="14" ref="G643:G706">IF(F643="L",-D643,D643*E643-D643)</f>
        <v>-2</v>
      </c>
    </row>
    <row r="644" spans="1:9" ht="12.75">
      <c r="A644" t="s">
        <v>1172</v>
      </c>
      <c r="B644" t="s">
        <v>481</v>
      </c>
      <c r="C644" t="s">
        <v>4</v>
      </c>
      <c r="D644">
        <v>2</v>
      </c>
      <c r="E644" t="s">
        <v>1173</v>
      </c>
      <c r="F644" t="s">
        <v>1535</v>
      </c>
      <c r="G644">
        <f t="shared" si="14"/>
        <v>-2</v>
      </c>
      <c r="H644">
        <f>SUM(G643:G644)</f>
        <v>-4</v>
      </c>
      <c r="I644">
        <f>IF(H644&lt;0,H644,H644*0.95)</f>
        <v>-4</v>
      </c>
    </row>
    <row r="645" spans="1:7" ht="12.75">
      <c r="A645" t="s">
        <v>1174</v>
      </c>
      <c r="B645" t="s">
        <v>1175</v>
      </c>
      <c r="C645" t="s">
        <v>4</v>
      </c>
      <c r="D645">
        <v>2</v>
      </c>
      <c r="E645" t="s">
        <v>1176</v>
      </c>
      <c r="F645" t="s">
        <v>1535</v>
      </c>
      <c r="G645">
        <f t="shared" si="14"/>
        <v>-2</v>
      </c>
    </row>
    <row r="646" spans="1:7" ht="12.75">
      <c r="A646" t="s">
        <v>1174</v>
      </c>
      <c r="B646" t="s">
        <v>1175</v>
      </c>
      <c r="C646" t="s">
        <v>4</v>
      </c>
      <c r="D646">
        <v>2</v>
      </c>
      <c r="E646" t="s">
        <v>1176</v>
      </c>
      <c r="F646" t="s">
        <v>1535</v>
      </c>
      <c r="G646">
        <f t="shared" si="14"/>
        <v>-2</v>
      </c>
    </row>
    <row r="647" spans="1:7" ht="12.75">
      <c r="A647" t="s">
        <v>1174</v>
      </c>
      <c r="B647" t="s">
        <v>128</v>
      </c>
      <c r="C647" t="s">
        <v>4</v>
      </c>
      <c r="D647">
        <v>2</v>
      </c>
      <c r="E647" t="s">
        <v>916</v>
      </c>
      <c r="F647" t="s">
        <v>1536</v>
      </c>
      <c r="G647">
        <f t="shared" si="14"/>
        <v>5.94</v>
      </c>
    </row>
    <row r="648" spans="1:7" ht="12.75">
      <c r="A648" t="s">
        <v>1174</v>
      </c>
      <c r="B648" t="s">
        <v>1175</v>
      </c>
      <c r="C648" t="s">
        <v>4</v>
      </c>
      <c r="D648">
        <v>2</v>
      </c>
      <c r="E648" t="s">
        <v>1176</v>
      </c>
      <c r="F648" t="s">
        <v>1535</v>
      </c>
      <c r="G648">
        <f t="shared" si="14"/>
        <v>-2</v>
      </c>
    </row>
    <row r="649" spans="1:9" ht="12.75">
      <c r="A649" t="s">
        <v>1174</v>
      </c>
      <c r="B649" t="s">
        <v>128</v>
      </c>
      <c r="C649" t="s">
        <v>4</v>
      </c>
      <c r="D649">
        <v>2</v>
      </c>
      <c r="E649" t="s">
        <v>916</v>
      </c>
      <c r="F649" t="s">
        <v>1536</v>
      </c>
      <c r="G649">
        <f t="shared" si="14"/>
        <v>5.94</v>
      </c>
      <c r="H649">
        <f>SUM(G645:G649)</f>
        <v>5.880000000000001</v>
      </c>
      <c r="I649">
        <f>IF(H649&lt;0,H649,H649*0.95)</f>
        <v>5.586</v>
      </c>
    </row>
    <row r="650" spans="1:7" ht="12.75">
      <c r="A650" t="s">
        <v>1177</v>
      </c>
      <c r="B650" t="s">
        <v>1178</v>
      </c>
      <c r="C650" t="s">
        <v>4</v>
      </c>
      <c r="D650">
        <v>2</v>
      </c>
      <c r="E650" t="s">
        <v>1179</v>
      </c>
      <c r="F650" t="s">
        <v>1535</v>
      </c>
      <c r="G650">
        <f t="shared" si="14"/>
        <v>-2</v>
      </c>
    </row>
    <row r="651" spans="1:9" ht="12.75">
      <c r="A651" t="s">
        <v>1177</v>
      </c>
      <c r="B651" t="s">
        <v>1180</v>
      </c>
      <c r="C651" t="s">
        <v>4</v>
      </c>
      <c r="D651">
        <v>2</v>
      </c>
      <c r="E651" t="s">
        <v>1181</v>
      </c>
      <c r="F651" t="s">
        <v>1535</v>
      </c>
      <c r="G651">
        <f t="shared" si="14"/>
        <v>-2</v>
      </c>
      <c r="H651">
        <f>SUM(G650:G651)</f>
        <v>-4</v>
      </c>
      <c r="I651">
        <f>IF(H651&lt;0,H651,H651*0.95)</f>
        <v>-4</v>
      </c>
    </row>
    <row r="652" spans="1:7" ht="12.75">
      <c r="A652" t="s">
        <v>1182</v>
      </c>
      <c r="B652" t="s">
        <v>1183</v>
      </c>
      <c r="C652" t="s">
        <v>4</v>
      </c>
      <c r="D652">
        <v>2</v>
      </c>
      <c r="E652" t="s">
        <v>19</v>
      </c>
      <c r="F652" t="s">
        <v>1535</v>
      </c>
      <c r="G652">
        <f t="shared" si="14"/>
        <v>-2</v>
      </c>
    </row>
    <row r="653" spans="1:9" ht="12.75">
      <c r="A653" t="s">
        <v>1182</v>
      </c>
      <c r="B653" t="s">
        <v>1184</v>
      </c>
      <c r="C653" t="s">
        <v>4</v>
      </c>
      <c r="D653">
        <v>2</v>
      </c>
      <c r="E653" t="s">
        <v>1185</v>
      </c>
      <c r="F653" t="s">
        <v>1535</v>
      </c>
      <c r="G653">
        <f t="shared" si="14"/>
        <v>-2</v>
      </c>
      <c r="H653">
        <f>SUM(G652:G653)</f>
        <v>-4</v>
      </c>
      <c r="I653">
        <f aca="true" t="shared" si="15" ref="I653:I660">IF(H653&lt;0,H653,H653*0.95)</f>
        <v>-4</v>
      </c>
    </row>
    <row r="654" spans="1:9" ht="12.75">
      <c r="A654" t="s">
        <v>1186</v>
      </c>
      <c r="B654" t="s">
        <v>1187</v>
      </c>
      <c r="C654" t="s">
        <v>4</v>
      </c>
      <c r="D654">
        <v>2</v>
      </c>
      <c r="E654" t="s">
        <v>14</v>
      </c>
      <c r="F654" t="s">
        <v>1535</v>
      </c>
      <c r="G654">
        <f t="shared" si="14"/>
        <v>-2</v>
      </c>
      <c r="H654">
        <f>G654</f>
        <v>-2</v>
      </c>
      <c r="I654">
        <f t="shared" si="15"/>
        <v>-2</v>
      </c>
    </row>
    <row r="655" spans="1:7" ht="12.75">
      <c r="A655" t="s">
        <v>1188</v>
      </c>
      <c r="B655" t="s">
        <v>1189</v>
      </c>
      <c r="C655" t="s">
        <v>4</v>
      </c>
      <c r="D655">
        <v>2</v>
      </c>
      <c r="E655" t="s">
        <v>1190</v>
      </c>
      <c r="F655" t="s">
        <v>1536</v>
      </c>
      <c r="G655">
        <f t="shared" si="14"/>
        <v>9.08</v>
      </c>
    </row>
    <row r="656" spans="1:9" ht="12.75">
      <c r="A656" t="s">
        <v>1188</v>
      </c>
      <c r="B656" t="s">
        <v>1191</v>
      </c>
      <c r="C656" t="s">
        <v>4</v>
      </c>
      <c r="D656">
        <v>2</v>
      </c>
      <c r="E656" t="s">
        <v>1192</v>
      </c>
      <c r="F656" t="s">
        <v>1535</v>
      </c>
      <c r="G656">
        <f t="shared" si="14"/>
        <v>-2</v>
      </c>
      <c r="H656">
        <f>SUM(G655:G656)</f>
        <v>7.08</v>
      </c>
      <c r="I656">
        <f t="shared" si="15"/>
        <v>6.726</v>
      </c>
    </row>
    <row r="657" spans="1:9" ht="12.75">
      <c r="A657" t="s">
        <v>1193</v>
      </c>
      <c r="B657" t="s">
        <v>917</v>
      </c>
      <c r="C657" t="s">
        <v>4</v>
      </c>
      <c r="D657">
        <v>2</v>
      </c>
      <c r="E657" t="s">
        <v>782</v>
      </c>
      <c r="F657" t="s">
        <v>1536</v>
      </c>
      <c r="G657">
        <f t="shared" si="14"/>
        <v>2.1799999999999997</v>
      </c>
      <c r="H657">
        <f>G657</f>
        <v>2.1799999999999997</v>
      </c>
      <c r="I657">
        <f t="shared" si="15"/>
        <v>2.0709999999999997</v>
      </c>
    </row>
    <row r="658" spans="1:7" ht="12.75">
      <c r="A658" t="s">
        <v>1194</v>
      </c>
      <c r="B658" t="s">
        <v>1195</v>
      </c>
      <c r="C658" t="s">
        <v>4</v>
      </c>
      <c r="D658">
        <v>2</v>
      </c>
      <c r="E658" t="s">
        <v>1196</v>
      </c>
      <c r="F658" t="s">
        <v>1535</v>
      </c>
      <c r="G658">
        <f t="shared" si="14"/>
        <v>-2</v>
      </c>
    </row>
    <row r="659" spans="1:9" ht="12.75">
      <c r="A659" t="s">
        <v>1194</v>
      </c>
      <c r="B659" t="s">
        <v>1195</v>
      </c>
      <c r="C659" t="s">
        <v>4</v>
      </c>
      <c r="D659">
        <v>2</v>
      </c>
      <c r="E659" t="s">
        <v>1196</v>
      </c>
      <c r="F659" t="s">
        <v>1535</v>
      </c>
      <c r="G659">
        <f t="shared" si="14"/>
        <v>-2</v>
      </c>
      <c r="H659">
        <f>SUM(G658:G659)</f>
        <v>-4</v>
      </c>
      <c r="I659">
        <f t="shared" si="15"/>
        <v>-4</v>
      </c>
    </row>
    <row r="660" spans="1:9" ht="12.75">
      <c r="A660" t="s">
        <v>1197</v>
      </c>
      <c r="B660" t="s">
        <v>1198</v>
      </c>
      <c r="C660" t="s">
        <v>4</v>
      </c>
      <c r="D660">
        <v>2</v>
      </c>
      <c r="E660" t="s">
        <v>184</v>
      </c>
      <c r="F660" t="s">
        <v>1535</v>
      </c>
      <c r="G660">
        <f t="shared" si="14"/>
        <v>-2</v>
      </c>
      <c r="H660">
        <f>G660</f>
        <v>-2</v>
      </c>
      <c r="I660">
        <f t="shared" si="15"/>
        <v>-2</v>
      </c>
    </row>
    <row r="661" spans="1:7" ht="12.75">
      <c r="A661" t="s">
        <v>1199</v>
      </c>
      <c r="B661" t="s">
        <v>1200</v>
      </c>
      <c r="C661" t="s">
        <v>4</v>
      </c>
      <c r="D661">
        <v>2</v>
      </c>
      <c r="E661" t="s">
        <v>1201</v>
      </c>
      <c r="F661" t="s">
        <v>1535</v>
      </c>
      <c r="G661">
        <f t="shared" si="14"/>
        <v>-2</v>
      </c>
    </row>
    <row r="662" spans="1:7" ht="12.75">
      <c r="A662" t="s">
        <v>1199</v>
      </c>
      <c r="B662" t="s">
        <v>1202</v>
      </c>
      <c r="C662" t="s">
        <v>4</v>
      </c>
      <c r="D662">
        <v>2</v>
      </c>
      <c r="E662" t="s">
        <v>32</v>
      </c>
      <c r="F662" t="s">
        <v>1536</v>
      </c>
      <c r="G662">
        <f t="shared" si="14"/>
        <v>5.9</v>
      </c>
    </row>
    <row r="663" spans="1:7" ht="12.75">
      <c r="A663" t="s">
        <v>1199</v>
      </c>
      <c r="B663" t="s">
        <v>1202</v>
      </c>
      <c r="C663" t="s">
        <v>4</v>
      </c>
      <c r="D663">
        <v>2</v>
      </c>
      <c r="E663" t="s">
        <v>32</v>
      </c>
      <c r="F663" t="s">
        <v>1536</v>
      </c>
      <c r="G663">
        <f t="shared" si="14"/>
        <v>5.9</v>
      </c>
    </row>
    <row r="664" spans="1:7" ht="12.75">
      <c r="A664" t="s">
        <v>1199</v>
      </c>
      <c r="B664" t="s">
        <v>1200</v>
      </c>
      <c r="C664" t="s">
        <v>4</v>
      </c>
      <c r="D664">
        <v>2</v>
      </c>
      <c r="E664" t="s">
        <v>1201</v>
      </c>
      <c r="F664" t="s">
        <v>1535</v>
      </c>
      <c r="G664">
        <f t="shared" si="14"/>
        <v>-2</v>
      </c>
    </row>
    <row r="665" spans="1:9" ht="12.75">
      <c r="A665" t="s">
        <v>1199</v>
      </c>
      <c r="B665" t="s">
        <v>1202</v>
      </c>
      <c r="C665" t="s">
        <v>4</v>
      </c>
      <c r="D665">
        <v>2</v>
      </c>
      <c r="E665" t="s">
        <v>32</v>
      </c>
      <c r="F665" t="s">
        <v>1536</v>
      </c>
      <c r="G665">
        <f t="shared" si="14"/>
        <v>5.9</v>
      </c>
      <c r="H665">
        <f>SUM(G661:G665)</f>
        <v>13.700000000000001</v>
      </c>
      <c r="I665">
        <f>IF(H665&lt;0,H665,H665*0.95)</f>
        <v>13.015</v>
      </c>
    </row>
    <row r="666" spans="1:7" ht="12.75">
      <c r="A666" t="s">
        <v>1203</v>
      </c>
      <c r="B666" t="s">
        <v>1204</v>
      </c>
      <c r="C666" t="s">
        <v>4</v>
      </c>
      <c r="D666">
        <v>2</v>
      </c>
      <c r="E666" t="s">
        <v>1205</v>
      </c>
      <c r="F666" t="s">
        <v>1535</v>
      </c>
      <c r="G666">
        <f t="shared" si="14"/>
        <v>-2</v>
      </c>
    </row>
    <row r="667" spans="1:9" ht="12.75">
      <c r="A667" t="s">
        <v>1203</v>
      </c>
      <c r="B667" t="s">
        <v>1206</v>
      </c>
      <c r="C667" t="s">
        <v>4</v>
      </c>
      <c r="D667">
        <v>2</v>
      </c>
      <c r="E667" t="s">
        <v>562</v>
      </c>
      <c r="F667" t="s">
        <v>1536</v>
      </c>
      <c r="G667">
        <f t="shared" si="14"/>
        <v>4.1</v>
      </c>
      <c r="H667">
        <f>SUM(G666:G667)</f>
        <v>2.0999999999999996</v>
      </c>
      <c r="I667">
        <f>IF(H667&lt;0,H667,H667*0.95)</f>
        <v>1.9949999999999997</v>
      </c>
    </row>
    <row r="668" spans="1:7" ht="12.75">
      <c r="A668" t="s">
        <v>1207</v>
      </c>
      <c r="B668" t="s">
        <v>1208</v>
      </c>
      <c r="C668" t="s">
        <v>4</v>
      </c>
      <c r="D668">
        <v>2</v>
      </c>
      <c r="E668" t="s">
        <v>1066</v>
      </c>
      <c r="F668" t="s">
        <v>1535</v>
      </c>
      <c r="G668">
        <f t="shared" si="14"/>
        <v>-2</v>
      </c>
    </row>
    <row r="669" spans="1:7" ht="12.75">
      <c r="A669" t="s">
        <v>1207</v>
      </c>
      <c r="B669" t="s">
        <v>154</v>
      </c>
      <c r="C669" t="s">
        <v>4</v>
      </c>
      <c r="D669">
        <v>2</v>
      </c>
      <c r="E669" t="s">
        <v>1209</v>
      </c>
      <c r="F669" t="s">
        <v>1535</v>
      </c>
      <c r="G669">
        <f t="shared" si="14"/>
        <v>-2</v>
      </c>
    </row>
    <row r="670" spans="1:7" ht="12.75">
      <c r="A670" t="s">
        <v>1207</v>
      </c>
      <c r="B670" t="s">
        <v>1210</v>
      </c>
      <c r="C670" t="s">
        <v>4</v>
      </c>
      <c r="D670">
        <v>2</v>
      </c>
      <c r="E670" t="s">
        <v>97</v>
      </c>
      <c r="F670" t="s">
        <v>1536</v>
      </c>
      <c r="G670">
        <f t="shared" si="14"/>
        <v>8</v>
      </c>
    </row>
    <row r="671" spans="1:9" ht="12.75">
      <c r="A671" t="s">
        <v>1207</v>
      </c>
      <c r="B671" t="s">
        <v>1210</v>
      </c>
      <c r="C671" t="s">
        <v>4</v>
      </c>
      <c r="D671">
        <v>2</v>
      </c>
      <c r="E671" t="s">
        <v>97</v>
      </c>
      <c r="F671" t="s">
        <v>1536</v>
      </c>
      <c r="G671">
        <f t="shared" si="14"/>
        <v>8</v>
      </c>
      <c r="H671">
        <f>SUM(G668:G671)</f>
        <v>12</v>
      </c>
      <c r="I671">
        <f>IF(H671&lt;0,H671,H671*0.95)</f>
        <v>11.399999999999999</v>
      </c>
    </row>
    <row r="672" spans="1:10" ht="12.75">
      <c r="A672" t="s">
        <v>1211</v>
      </c>
      <c r="B672" t="s">
        <v>1212</v>
      </c>
      <c r="C672" t="s">
        <v>4</v>
      </c>
      <c r="D672">
        <v>2</v>
      </c>
      <c r="E672" t="s">
        <v>1213</v>
      </c>
      <c r="F672" t="s">
        <v>1535</v>
      </c>
      <c r="G672">
        <f t="shared" si="14"/>
        <v>-2</v>
      </c>
      <c r="H672">
        <f>G672</f>
        <v>-2</v>
      </c>
      <c r="I672">
        <f>IF(H672&lt;0,H672,H672*0.95)</f>
        <v>-2</v>
      </c>
      <c r="J672">
        <f>SUM(I628:I672)</f>
        <v>18.653</v>
      </c>
    </row>
    <row r="673" spans="1:7" ht="12.75">
      <c r="A673" t="s">
        <v>1214</v>
      </c>
      <c r="B673" t="s">
        <v>1215</v>
      </c>
      <c r="C673" t="s">
        <v>4</v>
      </c>
      <c r="D673">
        <v>2</v>
      </c>
      <c r="E673" t="s">
        <v>532</v>
      </c>
      <c r="F673" t="s">
        <v>1536</v>
      </c>
      <c r="G673">
        <f t="shared" si="14"/>
        <v>12</v>
      </c>
    </row>
    <row r="674" spans="1:7" ht="12.75">
      <c r="A674" t="s">
        <v>1214</v>
      </c>
      <c r="B674" t="s">
        <v>1216</v>
      </c>
      <c r="C674" t="s">
        <v>4</v>
      </c>
      <c r="D674">
        <v>2</v>
      </c>
      <c r="E674" t="s">
        <v>201</v>
      </c>
      <c r="F674" t="s">
        <v>1535</v>
      </c>
      <c r="G674">
        <f t="shared" si="14"/>
        <v>-2</v>
      </c>
    </row>
    <row r="675" spans="1:7" ht="12.75">
      <c r="A675" t="s">
        <v>1214</v>
      </c>
      <c r="B675" t="s">
        <v>1217</v>
      </c>
      <c r="C675" t="s">
        <v>4</v>
      </c>
      <c r="D675">
        <v>2</v>
      </c>
      <c r="E675" t="s">
        <v>1218</v>
      </c>
      <c r="F675" t="s">
        <v>1535</v>
      </c>
      <c r="G675">
        <f t="shared" si="14"/>
        <v>-2</v>
      </c>
    </row>
    <row r="676" spans="1:7" ht="12.75">
      <c r="A676" t="s">
        <v>1214</v>
      </c>
      <c r="B676" t="s">
        <v>1216</v>
      </c>
      <c r="C676" t="s">
        <v>4</v>
      </c>
      <c r="D676">
        <v>2</v>
      </c>
      <c r="E676" t="s">
        <v>201</v>
      </c>
      <c r="F676" t="s">
        <v>1535</v>
      </c>
      <c r="G676">
        <f t="shared" si="14"/>
        <v>-2</v>
      </c>
    </row>
    <row r="677" spans="1:9" ht="12.75">
      <c r="A677" t="s">
        <v>1214</v>
      </c>
      <c r="B677" t="s">
        <v>1217</v>
      </c>
      <c r="C677" t="s">
        <v>4</v>
      </c>
      <c r="D677">
        <v>2</v>
      </c>
      <c r="E677" t="s">
        <v>1218</v>
      </c>
      <c r="F677" t="s">
        <v>1535</v>
      </c>
      <c r="G677">
        <f t="shared" si="14"/>
        <v>-2</v>
      </c>
      <c r="H677">
        <f>SUM(G673:G677)</f>
        <v>4</v>
      </c>
      <c r="I677">
        <f>IF(H677&lt;0,H677,H677*0.95)</f>
        <v>3.8</v>
      </c>
    </row>
    <row r="678" spans="1:7" ht="12.75">
      <c r="A678" t="s">
        <v>1219</v>
      </c>
      <c r="B678" t="s">
        <v>1220</v>
      </c>
      <c r="C678" t="s">
        <v>4</v>
      </c>
      <c r="D678">
        <v>2</v>
      </c>
      <c r="E678" t="s">
        <v>270</v>
      </c>
      <c r="F678" t="s">
        <v>1535</v>
      </c>
      <c r="G678">
        <f t="shared" si="14"/>
        <v>-2</v>
      </c>
    </row>
    <row r="679" spans="1:7" ht="12.75">
      <c r="A679" t="s">
        <v>1219</v>
      </c>
      <c r="B679" t="s">
        <v>1221</v>
      </c>
      <c r="C679" t="s">
        <v>4</v>
      </c>
      <c r="D679">
        <v>2</v>
      </c>
      <c r="E679" t="s">
        <v>213</v>
      </c>
      <c r="F679" t="s">
        <v>1535</v>
      </c>
      <c r="G679">
        <f t="shared" si="14"/>
        <v>-2</v>
      </c>
    </row>
    <row r="680" spans="1:9" ht="12.75">
      <c r="A680" t="s">
        <v>1219</v>
      </c>
      <c r="B680" t="s">
        <v>1221</v>
      </c>
      <c r="C680" t="s">
        <v>4</v>
      </c>
      <c r="D680">
        <v>2</v>
      </c>
      <c r="E680" t="s">
        <v>213</v>
      </c>
      <c r="F680" t="s">
        <v>1535</v>
      </c>
      <c r="G680">
        <f t="shared" si="14"/>
        <v>-2</v>
      </c>
      <c r="H680">
        <f>SUM(G678:G680)</f>
        <v>-6</v>
      </c>
      <c r="I680">
        <f>IF(H680&lt;0,H680,H680*0.95)</f>
        <v>-6</v>
      </c>
    </row>
    <row r="681" spans="1:7" ht="12.75">
      <c r="A681" t="s">
        <v>1222</v>
      </c>
      <c r="B681" t="s">
        <v>1223</v>
      </c>
      <c r="C681" t="s">
        <v>4</v>
      </c>
      <c r="D681">
        <v>2</v>
      </c>
      <c r="E681" t="s">
        <v>1224</v>
      </c>
      <c r="F681" t="s">
        <v>1535</v>
      </c>
      <c r="G681">
        <f t="shared" si="14"/>
        <v>-2</v>
      </c>
    </row>
    <row r="682" spans="1:7" ht="12.75">
      <c r="A682" t="s">
        <v>1222</v>
      </c>
      <c r="B682" t="s">
        <v>1225</v>
      </c>
      <c r="C682" t="s">
        <v>4</v>
      </c>
      <c r="D682">
        <v>2</v>
      </c>
      <c r="E682" t="s">
        <v>1226</v>
      </c>
      <c r="F682" t="s">
        <v>1535</v>
      </c>
      <c r="G682">
        <f t="shared" si="14"/>
        <v>-2</v>
      </c>
    </row>
    <row r="683" spans="1:7" ht="12.75">
      <c r="A683" t="s">
        <v>1222</v>
      </c>
      <c r="B683" t="s">
        <v>1227</v>
      </c>
      <c r="C683" t="s">
        <v>4</v>
      </c>
      <c r="D683">
        <v>2</v>
      </c>
      <c r="E683" t="s">
        <v>673</v>
      </c>
      <c r="F683" t="s">
        <v>1535</v>
      </c>
      <c r="G683">
        <f t="shared" si="14"/>
        <v>-2</v>
      </c>
    </row>
    <row r="684" spans="1:7" ht="12.75">
      <c r="A684" t="s">
        <v>1222</v>
      </c>
      <c r="B684" t="s">
        <v>1228</v>
      </c>
      <c r="C684" t="s">
        <v>4</v>
      </c>
      <c r="D684">
        <v>2</v>
      </c>
      <c r="E684" t="s">
        <v>532</v>
      </c>
      <c r="F684" t="s">
        <v>1535</v>
      </c>
      <c r="G684">
        <f t="shared" si="14"/>
        <v>-2</v>
      </c>
    </row>
    <row r="685" spans="1:9" ht="12.75">
      <c r="A685" t="s">
        <v>1222</v>
      </c>
      <c r="B685" t="s">
        <v>1228</v>
      </c>
      <c r="C685" t="s">
        <v>4</v>
      </c>
      <c r="D685">
        <v>2</v>
      </c>
      <c r="E685" t="s">
        <v>532</v>
      </c>
      <c r="F685" t="s">
        <v>1535</v>
      </c>
      <c r="G685">
        <f t="shared" si="14"/>
        <v>-2</v>
      </c>
      <c r="H685">
        <f>SUM(G681:G685)</f>
        <v>-10</v>
      </c>
      <c r="I685">
        <f>IF(H685&lt;0,H685,H685*0.95)</f>
        <v>-10</v>
      </c>
    </row>
    <row r="686" spans="1:7" ht="12.75">
      <c r="A686" t="s">
        <v>1229</v>
      </c>
      <c r="B686" t="s">
        <v>1230</v>
      </c>
      <c r="C686" t="s">
        <v>4</v>
      </c>
      <c r="D686">
        <v>2</v>
      </c>
      <c r="E686" t="s">
        <v>1231</v>
      </c>
      <c r="F686" t="s">
        <v>1535</v>
      </c>
      <c r="G686">
        <f t="shared" si="14"/>
        <v>-2</v>
      </c>
    </row>
    <row r="687" spans="1:7" ht="12.75">
      <c r="A687" t="s">
        <v>1229</v>
      </c>
      <c r="B687" t="s">
        <v>1232</v>
      </c>
      <c r="C687" t="s">
        <v>4</v>
      </c>
      <c r="D687">
        <v>2</v>
      </c>
      <c r="E687" t="s">
        <v>1233</v>
      </c>
      <c r="F687" t="s">
        <v>1536</v>
      </c>
      <c r="G687">
        <f t="shared" si="14"/>
        <v>8.06</v>
      </c>
    </row>
    <row r="688" spans="1:9" ht="12.75">
      <c r="A688" t="s">
        <v>1229</v>
      </c>
      <c r="B688" t="s">
        <v>1234</v>
      </c>
      <c r="C688" t="s">
        <v>4</v>
      </c>
      <c r="D688">
        <v>2</v>
      </c>
      <c r="E688" t="s">
        <v>1235</v>
      </c>
      <c r="F688" t="s">
        <v>1535</v>
      </c>
      <c r="G688">
        <f t="shared" si="14"/>
        <v>-2</v>
      </c>
      <c r="H688">
        <f>SUM(G686:G688)</f>
        <v>4.0600000000000005</v>
      </c>
      <c r="I688">
        <f>IF(H688&lt;0,H688,H688*0.95)</f>
        <v>3.857</v>
      </c>
    </row>
    <row r="689" spans="1:7" ht="12.75">
      <c r="A689" t="s">
        <v>1236</v>
      </c>
      <c r="B689" t="s">
        <v>1237</v>
      </c>
      <c r="C689" t="s">
        <v>4</v>
      </c>
      <c r="D689">
        <v>2</v>
      </c>
      <c r="E689" t="s">
        <v>12</v>
      </c>
      <c r="F689" t="s">
        <v>1535</v>
      </c>
      <c r="G689">
        <f t="shared" si="14"/>
        <v>-2</v>
      </c>
    </row>
    <row r="690" spans="1:7" ht="12.75">
      <c r="A690" t="s">
        <v>1236</v>
      </c>
      <c r="B690" t="s">
        <v>1238</v>
      </c>
      <c r="C690" t="s">
        <v>4</v>
      </c>
      <c r="D690">
        <v>2</v>
      </c>
      <c r="E690" t="s">
        <v>1068</v>
      </c>
      <c r="F690" t="s">
        <v>1535</v>
      </c>
      <c r="G690">
        <f t="shared" si="14"/>
        <v>-2</v>
      </c>
    </row>
    <row r="691" spans="1:7" ht="12.75">
      <c r="A691" t="s">
        <v>1236</v>
      </c>
      <c r="B691" t="s">
        <v>1239</v>
      </c>
      <c r="C691" t="s">
        <v>4</v>
      </c>
      <c r="D691">
        <v>2</v>
      </c>
      <c r="E691" t="s">
        <v>1240</v>
      </c>
      <c r="F691" t="s">
        <v>1535</v>
      </c>
      <c r="G691">
        <f t="shared" si="14"/>
        <v>-2</v>
      </c>
    </row>
    <row r="692" spans="1:7" ht="12.75">
      <c r="A692" t="s">
        <v>1236</v>
      </c>
      <c r="B692" t="s">
        <v>1238</v>
      </c>
      <c r="C692" t="s">
        <v>4</v>
      </c>
      <c r="D692">
        <v>2</v>
      </c>
      <c r="E692" t="s">
        <v>1068</v>
      </c>
      <c r="F692" t="s">
        <v>1535</v>
      </c>
      <c r="G692">
        <f t="shared" si="14"/>
        <v>-2</v>
      </c>
    </row>
    <row r="693" spans="1:9" ht="12.75">
      <c r="A693" t="s">
        <v>1236</v>
      </c>
      <c r="B693" t="s">
        <v>1238</v>
      </c>
      <c r="C693" t="s">
        <v>4</v>
      </c>
      <c r="D693">
        <v>2</v>
      </c>
      <c r="E693" t="s">
        <v>1068</v>
      </c>
      <c r="F693" t="s">
        <v>1535</v>
      </c>
      <c r="G693">
        <f t="shared" si="14"/>
        <v>-2</v>
      </c>
      <c r="H693">
        <f>SUM(G689:G693)</f>
        <v>-10</v>
      </c>
      <c r="I693">
        <f>IF(H693&lt;0,H693,H693*0.95)</f>
        <v>-10</v>
      </c>
    </row>
    <row r="694" spans="1:7" ht="12.75">
      <c r="A694" t="s">
        <v>1241</v>
      </c>
      <c r="B694" t="s">
        <v>1242</v>
      </c>
      <c r="C694" t="s">
        <v>4</v>
      </c>
      <c r="D694">
        <v>2</v>
      </c>
      <c r="E694" t="s">
        <v>1243</v>
      </c>
      <c r="F694" t="s">
        <v>1535</v>
      </c>
      <c r="G694">
        <f t="shared" si="14"/>
        <v>-2</v>
      </c>
    </row>
    <row r="695" spans="1:7" ht="12.75">
      <c r="A695" t="s">
        <v>1241</v>
      </c>
      <c r="B695" t="s">
        <v>1244</v>
      </c>
      <c r="C695" t="s">
        <v>4</v>
      </c>
      <c r="D695">
        <v>2</v>
      </c>
      <c r="E695" t="s">
        <v>772</v>
      </c>
      <c r="F695" t="s">
        <v>1536</v>
      </c>
      <c r="G695">
        <f t="shared" si="14"/>
        <v>9.5</v>
      </c>
    </row>
    <row r="696" spans="1:7" ht="12.75">
      <c r="A696" t="s">
        <v>1241</v>
      </c>
      <c r="B696" t="s">
        <v>1245</v>
      </c>
      <c r="C696" t="s">
        <v>4</v>
      </c>
      <c r="D696">
        <v>2</v>
      </c>
      <c r="E696" t="s">
        <v>1012</v>
      </c>
      <c r="F696" t="s">
        <v>1535</v>
      </c>
      <c r="G696">
        <f t="shared" si="14"/>
        <v>-2</v>
      </c>
    </row>
    <row r="697" spans="1:7" ht="12.75">
      <c r="A697" t="s">
        <v>1241</v>
      </c>
      <c r="B697" t="s">
        <v>1246</v>
      </c>
      <c r="C697" t="s">
        <v>4</v>
      </c>
      <c r="D697">
        <v>2</v>
      </c>
      <c r="E697" t="s">
        <v>1247</v>
      </c>
      <c r="F697" t="s">
        <v>1535</v>
      </c>
      <c r="G697">
        <f t="shared" si="14"/>
        <v>-2</v>
      </c>
    </row>
    <row r="698" spans="1:7" ht="12.75">
      <c r="A698" t="s">
        <v>1241</v>
      </c>
      <c r="B698" t="s">
        <v>1242</v>
      </c>
      <c r="C698" t="s">
        <v>4</v>
      </c>
      <c r="D698">
        <v>2</v>
      </c>
      <c r="E698" t="s">
        <v>1243</v>
      </c>
      <c r="F698" t="s">
        <v>1535</v>
      </c>
      <c r="G698">
        <f t="shared" si="14"/>
        <v>-2</v>
      </c>
    </row>
    <row r="699" spans="1:9" ht="12.75">
      <c r="A699" t="s">
        <v>1241</v>
      </c>
      <c r="B699" t="s">
        <v>1244</v>
      </c>
      <c r="C699" t="s">
        <v>4</v>
      </c>
      <c r="D699">
        <v>2</v>
      </c>
      <c r="E699" t="s">
        <v>772</v>
      </c>
      <c r="F699" t="s">
        <v>1536</v>
      </c>
      <c r="G699">
        <f t="shared" si="14"/>
        <v>9.5</v>
      </c>
      <c r="H699">
        <f>SUM(G694:G699)</f>
        <v>11</v>
      </c>
      <c r="I699">
        <f>IF(H699&lt;0,H699,H699*0.95)</f>
        <v>10.45</v>
      </c>
    </row>
    <row r="700" spans="1:7" ht="12.75">
      <c r="A700" t="s">
        <v>1248</v>
      </c>
      <c r="B700" t="s">
        <v>1249</v>
      </c>
      <c r="C700" t="s">
        <v>4</v>
      </c>
      <c r="D700">
        <v>2</v>
      </c>
      <c r="E700" t="s">
        <v>1250</v>
      </c>
      <c r="F700" t="s">
        <v>1536</v>
      </c>
      <c r="G700">
        <f t="shared" si="14"/>
        <v>4.92</v>
      </c>
    </row>
    <row r="701" spans="1:7" ht="12.75">
      <c r="A701" t="s">
        <v>1248</v>
      </c>
      <c r="B701" t="s">
        <v>1251</v>
      </c>
      <c r="C701" t="s">
        <v>4</v>
      </c>
      <c r="D701">
        <v>2</v>
      </c>
      <c r="E701" t="s">
        <v>879</v>
      </c>
      <c r="F701" t="s">
        <v>1535</v>
      </c>
      <c r="G701">
        <f t="shared" si="14"/>
        <v>-2</v>
      </c>
    </row>
    <row r="702" spans="1:7" ht="12.75">
      <c r="A702" t="s">
        <v>1248</v>
      </c>
      <c r="B702" t="s">
        <v>1252</v>
      </c>
      <c r="C702" t="s">
        <v>4</v>
      </c>
      <c r="D702">
        <v>2</v>
      </c>
      <c r="E702" t="s">
        <v>19</v>
      </c>
      <c r="F702" t="s">
        <v>1535</v>
      </c>
      <c r="G702">
        <f t="shared" si="14"/>
        <v>-2</v>
      </c>
    </row>
    <row r="703" spans="1:9" ht="12.75">
      <c r="A703" t="s">
        <v>1248</v>
      </c>
      <c r="B703" t="s">
        <v>1252</v>
      </c>
      <c r="C703" t="s">
        <v>4</v>
      </c>
      <c r="D703">
        <v>2</v>
      </c>
      <c r="E703" t="s">
        <v>19</v>
      </c>
      <c r="F703" t="s">
        <v>1535</v>
      </c>
      <c r="G703">
        <f t="shared" si="14"/>
        <v>-2</v>
      </c>
      <c r="H703">
        <f>SUM(G700:G703)</f>
        <v>-1.08</v>
      </c>
      <c r="I703">
        <f>IF(H703&lt;0,H703,H703*0.95)</f>
        <v>-1.08</v>
      </c>
    </row>
    <row r="704" spans="1:9" ht="12.75">
      <c r="A704" t="s">
        <v>1253</v>
      </c>
      <c r="B704" t="s">
        <v>1254</v>
      </c>
      <c r="C704" t="s">
        <v>4</v>
      </c>
      <c r="D704">
        <v>2</v>
      </c>
      <c r="E704" t="s">
        <v>1255</v>
      </c>
      <c r="F704" t="s">
        <v>1535</v>
      </c>
      <c r="G704">
        <f t="shared" si="14"/>
        <v>-2</v>
      </c>
      <c r="H704">
        <f>G704</f>
        <v>-2</v>
      </c>
      <c r="I704">
        <f>IF(H704&lt;0,H704,H704*0.95)</f>
        <v>-2</v>
      </c>
    </row>
    <row r="705" spans="1:7" ht="12.75">
      <c r="A705" t="s">
        <v>1256</v>
      </c>
      <c r="B705" t="s">
        <v>1257</v>
      </c>
      <c r="C705" t="s">
        <v>4</v>
      </c>
      <c r="D705">
        <v>2</v>
      </c>
      <c r="E705" t="s">
        <v>1129</v>
      </c>
      <c r="F705" t="s">
        <v>1535</v>
      </c>
      <c r="G705">
        <f t="shared" si="14"/>
        <v>-2</v>
      </c>
    </row>
    <row r="706" spans="1:9" ht="12.75">
      <c r="A706" t="s">
        <v>1256</v>
      </c>
      <c r="B706" t="s">
        <v>1257</v>
      </c>
      <c r="C706" t="s">
        <v>4</v>
      </c>
      <c r="D706">
        <v>2</v>
      </c>
      <c r="E706" t="s">
        <v>1129</v>
      </c>
      <c r="F706" t="s">
        <v>1535</v>
      </c>
      <c r="G706">
        <f t="shared" si="14"/>
        <v>-2</v>
      </c>
      <c r="H706">
        <f>SUM(G705:G706)</f>
        <v>-4</v>
      </c>
      <c r="I706">
        <f>IF(H706&lt;0,H706,H706*0.95)</f>
        <v>-4</v>
      </c>
    </row>
    <row r="707" spans="1:7" ht="12.75">
      <c r="A707" t="s">
        <v>1258</v>
      </c>
      <c r="B707" t="s">
        <v>1259</v>
      </c>
      <c r="C707" t="s">
        <v>4</v>
      </c>
      <c r="D707">
        <v>2</v>
      </c>
      <c r="E707" t="s">
        <v>1102</v>
      </c>
      <c r="F707" t="s">
        <v>1535</v>
      </c>
      <c r="G707">
        <f aca="true" t="shared" si="16" ref="G707:G770">IF(F707="L",-D707,D707*E707-D707)</f>
        <v>-2</v>
      </c>
    </row>
    <row r="708" spans="1:9" ht="12.75">
      <c r="A708" t="s">
        <v>1258</v>
      </c>
      <c r="B708" t="s">
        <v>747</v>
      </c>
      <c r="C708" t="s">
        <v>4</v>
      </c>
      <c r="D708">
        <v>2</v>
      </c>
      <c r="E708" t="s">
        <v>1260</v>
      </c>
      <c r="F708" t="s">
        <v>1535</v>
      </c>
      <c r="G708">
        <f t="shared" si="16"/>
        <v>-2</v>
      </c>
      <c r="H708">
        <f>SUM(G707:G708)</f>
        <v>-4</v>
      </c>
      <c r="I708">
        <f>IF(H708&lt;0,H708,H708*0.95)</f>
        <v>-4</v>
      </c>
    </row>
    <row r="709" spans="1:7" ht="12.75">
      <c r="A709" t="s">
        <v>1261</v>
      </c>
      <c r="B709" t="s">
        <v>412</v>
      </c>
      <c r="C709" t="s">
        <v>4</v>
      </c>
      <c r="D709">
        <v>2</v>
      </c>
      <c r="E709" t="s">
        <v>475</v>
      </c>
      <c r="F709" t="s">
        <v>1535</v>
      </c>
      <c r="G709">
        <f t="shared" si="16"/>
        <v>-2</v>
      </c>
    </row>
    <row r="710" spans="1:7" ht="12.75">
      <c r="A710" t="s">
        <v>1261</v>
      </c>
      <c r="B710" t="s">
        <v>1262</v>
      </c>
      <c r="C710" t="s">
        <v>4</v>
      </c>
      <c r="D710">
        <v>2</v>
      </c>
      <c r="E710" t="s">
        <v>22</v>
      </c>
      <c r="F710" t="s">
        <v>1536</v>
      </c>
      <c r="G710">
        <f t="shared" si="16"/>
        <v>4.7</v>
      </c>
    </row>
    <row r="711" spans="1:9" ht="12.75">
      <c r="A711" t="s">
        <v>1261</v>
      </c>
      <c r="B711" t="s">
        <v>1262</v>
      </c>
      <c r="C711" t="s">
        <v>4</v>
      </c>
      <c r="D711">
        <v>2</v>
      </c>
      <c r="E711" t="s">
        <v>22</v>
      </c>
      <c r="F711" t="s">
        <v>1536</v>
      </c>
      <c r="G711">
        <f t="shared" si="16"/>
        <v>4.7</v>
      </c>
      <c r="H711">
        <f>SUM(G709:G711)</f>
        <v>7.4</v>
      </c>
      <c r="I711">
        <f>IF(H711&lt;0,H711,H711*0.95)</f>
        <v>7.03</v>
      </c>
    </row>
    <row r="712" spans="1:7" ht="12.75">
      <c r="A712" t="s">
        <v>1263</v>
      </c>
      <c r="B712" t="s">
        <v>1264</v>
      </c>
      <c r="C712" t="s">
        <v>4</v>
      </c>
      <c r="D712">
        <v>2</v>
      </c>
      <c r="E712" t="s">
        <v>1265</v>
      </c>
      <c r="F712" t="s">
        <v>1535</v>
      </c>
      <c r="G712">
        <f t="shared" si="16"/>
        <v>-2</v>
      </c>
    </row>
    <row r="713" spans="1:7" ht="12.75">
      <c r="A713" t="s">
        <v>1263</v>
      </c>
      <c r="B713" t="s">
        <v>1266</v>
      </c>
      <c r="C713" t="s">
        <v>4</v>
      </c>
      <c r="D713">
        <v>2</v>
      </c>
      <c r="E713" t="s">
        <v>5</v>
      </c>
      <c r="F713" t="s">
        <v>1535</v>
      </c>
      <c r="G713">
        <f t="shared" si="16"/>
        <v>-2</v>
      </c>
    </row>
    <row r="714" spans="1:7" ht="12.75">
      <c r="A714" t="s">
        <v>1263</v>
      </c>
      <c r="B714" t="s">
        <v>1267</v>
      </c>
      <c r="C714" t="s">
        <v>4</v>
      </c>
      <c r="D714">
        <v>2</v>
      </c>
      <c r="E714" t="s">
        <v>1268</v>
      </c>
      <c r="F714" t="s">
        <v>1535</v>
      </c>
      <c r="G714">
        <f t="shared" si="16"/>
        <v>-2</v>
      </c>
    </row>
    <row r="715" spans="1:7" ht="12.75">
      <c r="A715" t="s">
        <v>1263</v>
      </c>
      <c r="B715" t="s">
        <v>1264</v>
      </c>
      <c r="C715" t="s">
        <v>4</v>
      </c>
      <c r="D715">
        <v>2</v>
      </c>
      <c r="E715" t="s">
        <v>1265</v>
      </c>
      <c r="F715" t="s">
        <v>1535</v>
      </c>
      <c r="G715">
        <f t="shared" si="16"/>
        <v>-2</v>
      </c>
    </row>
    <row r="716" spans="1:7" ht="12.75">
      <c r="A716" t="s">
        <v>1263</v>
      </c>
      <c r="B716" t="s">
        <v>1266</v>
      </c>
      <c r="C716" t="s">
        <v>4</v>
      </c>
      <c r="D716">
        <v>2</v>
      </c>
      <c r="E716" t="s">
        <v>5</v>
      </c>
      <c r="F716" t="s">
        <v>1535</v>
      </c>
      <c r="G716">
        <f t="shared" si="16"/>
        <v>-2</v>
      </c>
    </row>
    <row r="717" spans="1:9" ht="12.75">
      <c r="A717" t="s">
        <v>1263</v>
      </c>
      <c r="B717" t="s">
        <v>1264</v>
      </c>
      <c r="C717" t="s">
        <v>4</v>
      </c>
      <c r="D717">
        <v>2</v>
      </c>
      <c r="E717" t="s">
        <v>1265</v>
      </c>
      <c r="F717" t="s">
        <v>1535</v>
      </c>
      <c r="G717">
        <f t="shared" si="16"/>
        <v>-2</v>
      </c>
      <c r="H717">
        <f>SUM(G712:G717)</f>
        <v>-12</v>
      </c>
      <c r="I717">
        <f>IF(H717&lt;0,H717,H717*0.95)</f>
        <v>-12</v>
      </c>
    </row>
    <row r="718" spans="1:7" ht="12.75">
      <c r="A718" t="s">
        <v>1269</v>
      </c>
      <c r="B718" t="s">
        <v>1270</v>
      </c>
      <c r="C718" t="s">
        <v>4</v>
      </c>
      <c r="D718">
        <v>2</v>
      </c>
      <c r="E718" t="s">
        <v>1271</v>
      </c>
      <c r="F718" t="s">
        <v>1535</v>
      </c>
      <c r="G718">
        <f t="shared" si="16"/>
        <v>-2</v>
      </c>
    </row>
    <row r="719" spans="1:7" ht="12.75">
      <c r="A719" t="s">
        <v>1269</v>
      </c>
      <c r="B719" t="s">
        <v>1272</v>
      </c>
      <c r="C719" t="s">
        <v>4</v>
      </c>
      <c r="D719">
        <v>2</v>
      </c>
      <c r="E719" t="s">
        <v>1273</v>
      </c>
      <c r="F719" t="s">
        <v>1535</v>
      </c>
      <c r="G719">
        <f t="shared" si="16"/>
        <v>-2</v>
      </c>
    </row>
    <row r="720" spans="1:7" ht="12.75">
      <c r="A720" t="s">
        <v>1269</v>
      </c>
      <c r="B720" t="s">
        <v>1274</v>
      </c>
      <c r="C720" t="s">
        <v>4</v>
      </c>
      <c r="D720">
        <v>2</v>
      </c>
      <c r="E720" t="s">
        <v>1275</v>
      </c>
      <c r="F720" t="s">
        <v>1536</v>
      </c>
      <c r="G720">
        <f t="shared" si="16"/>
        <v>31.54</v>
      </c>
    </row>
    <row r="721" spans="1:7" ht="12.75">
      <c r="A721" t="s">
        <v>1269</v>
      </c>
      <c r="B721" t="s">
        <v>1276</v>
      </c>
      <c r="C721" t="s">
        <v>4</v>
      </c>
      <c r="D721">
        <v>2</v>
      </c>
      <c r="E721" t="s">
        <v>555</v>
      </c>
      <c r="F721" t="s">
        <v>1535</v>
      </c>
      <c r="G721">
        <f t="shared" si="16"/>
        <v>-2</v>
      </c>
    </row>
    <row r="722" spans="1:7" ht="12.75">
      <c r="A722" t="s">
        <v>1269</v>
      </c>
      <c r="B722" t="s">
        <v>1272</v>
      </c>
      <c r="C722" t="s">
        <v>4</v>
      </c>
      <c r="D722">
        <v>2</v>
      </c>
      <c r="E722" t="s">
        <v>1273</v>
      </c>
      <c r="F722" t="s">
        <v>1535</v>
      </c>
      <c r="G722">
        <f t="shared" si="16"/>
        <v>-2</v>
      </c>
    </row>
    <row r="723" spans="1:9" ht="12.75">
      <c r="A723" t="s">
        <v>1269</v>
      </c>
      <c r="B723" t="s">
        <v>1270</v>
      </c>
      <c r="C723" t="s">
        <v>4</v>
      </c>
      <c r="D723">
        <v>2</v>
      </c>
      <c r="E723" t="s">
        <v>1271</v>
      </c>
      <c r="F723" t="s">
        <v>1535</v>
      </c>
      <c r="G723">
        <f t="shared" si="16"/>
        <v>-2</v>
      </c>
      <c r="H723">
        <f>SUM(G718:G723)</f>
        <v>21.54</v>
      </c>
      <c r="I723">
        <f>IF(H723&lt;0,H723,H723*0.95)</f>
        <v>20.462999999999997</v>
      </c>
    </row>
    <row r="724" spans="1:9" ht="12.75">
      <c r="A724" t="s">
        <v>1277</v>
      </c>
      <c r="B724" t="s">
        <v>1278</v>
      </c>
      <c r="C724" t="s">
        <v>4</v>
      </c>
      <c r="D724">
        <v>2</v>
      </c>
      <c r="E724" t="s">
        <v>75</v>
      </c>
      <c r="F724" t="s">
        <v>1535</v>
      </c>
      <c r="G724">
        <f t="shared" si="16"/>
        <v>-2</v>
      </c>
      <c r="H724">
        <f>G724</f>
        <v>-2</v>
      </c>
      <c r="I724">
        <f>IF(H724&lt;0,H724,H724*0.95)</f>
        <v>-2</v>
      </c>
    </row>
    <row r="725" spans="1:7" ht="12.75">
      <c r="A725" t="s">
        <v>1279</v>
      </c>
      <c r="B725" t="s">
        <v>1280</v>
      </c>
      <c r="C725" t="s">
        <v>4</v>
      </c>
      <c r="D725">
        <v>2</v>
      </c>
      <c r="E725" t="s">
        <v>12</v>
      </c>
      <c r="F725" t="s">
        <v>1535</v>
      </c>
      <c r="G725">
        <f t="shared" si="16"/>
        <v>-2</v>
      </c>
    </row>
    <row r="726" spans="1:7" ht="12.75">
      <c r="A726" t="s">
        <v>1279</v>
      </c>
      <c r="B726" t="s">
        <v>1281</v>
      </c>
      <c r="C726" t="s">
        <v>4</v>
      </c>
      <c r="D726">
        <v>2</v>
      </c>
      <c r="E726" t="s">
        <v>1282</v>
      </c>
      <c r="F726" t="s">
        <v>1535</v>
      </c>
      <c r="G726">
        <f t="shared" si="16"/>
        <v>-2</v>
      </c>
    </row>
    <row r="727" spans="1:7" ht="12.75">
      <c r="A727" t="s">
        <v>1279</v>
      </c>
      <c r="B727" t="s">
        <v>615</v>
      </c>
      <c r="C727" t="s">
        <v>4</v>
      </c>
      <c r="D727">
        <v>2</v>
      </c>
      <c r="E727" t="s">
        <v>697</v>
      </c>
      <c r="F727" t="s">
        <v>1536</v>
      </c>
      <c r="G727">
        <f t="shared" si="16"/>
        <v>8.08</v>
      </c>
    </row>
    <row r="728" spans="1:9" ht="12.75">
      <c r="A728" t="s">
        <v>1279</v>
      </c>
      <c r="B728" t="s">
        <v>1280</v>
      </c>
      <c r="C728" t="s">
        <v>4</v>
      </c>
      <c r="D728">
        <v>2</v>
      </c>
      <c r="E728" t="s">
        <v>12</v>
      </c>
      <c r="F728" t="s">
        <v>1535</v>
      </c>
      <c r="G728">
        <f t="shared" si="16"/>
        <v>-2</v>
      </c>
      <c r="H728">
        <f>SUM(G725:G728)</f>
        <v>2.08</v>
      </c>
      <c r="I728">
        <f>IF(H728&lt;0,H728,H728*0.95)</f>
        <v>1.976</v>
      </c>
    </row>
    <row r="729" spans="1:9" ht="12.75">
      <c r="A729" t="s">
        <v>1283</v>
      </c>
      <c r="B729" t="s">
        <v>1284</v>
      </c>
      <c r="C729" t="s">
        <v>4</v>
      </c>
      <c r="D729">
        <v>2</v>
      </c>
      <c r="E729" t="s">
        <v>280</v>
      </c>
      <c r="F729" t="s">
        <v>1535</v>
      </c>
      <c r="G729">
        <f t="shared" si="16"/>
        <v>-2</v>
      </c>
      <c r="H729">
        <f>G729</f>
        <v>-2</v>
      </c>
      <c r="I729">
        <f>IF(H729&lt;0,H729,H729*0.95)</f>
        <v>-2</v>
      </c>
    </row>
    <row r="730" spans="1:7" ht="12.75">
      <c r="A730" t="s">
        <v>1285</v>
      </c>
      <c r="B730" t="s">
        <v>1286</v>
      </c>
      <c r="C730" t="s">
        <v>4</v>
      </c>
      <c r="D730">
        <v>2</v>
      </c>
      <c r="E730" t="s">
        <v>1287</v>
      </c>
      <c r="F730" t="s">
        <v>1535</v>
      </c>
      <c r="G730">
        <f t="shared" si="16"/>
        <v>-2</v>
      </c>
    </row>
    <row r="731" spans="1:9" ht="12.75">
      <c r="A731" t="s">
        <v>1285</v>
      </c>
      <c r="B731" t="s">
        <v>1286</v>
      </c>
      <c r="C731" t="s">
        <v>4</v>
      </c>
      <c r="D731">
        <v>2</v>
      </c>
      <c r="E731" t="s">
        <v>1287</v>
      </c>
      <c r="F731" t="s">
        <v>1535</v>
      </c>
      <c r="G731">
        <f t="shared" si="16"/>
        <v>-2</v>
      </c>
      <c r="H731">
        <f>SUM(G730:G731)</f>
        <v>-4</v>
      </c>
      <c r="I731">
        <f>IF(H731&lt;0,H731,H731*0.95)</f>
        <v>-4</v>
      </c>
    </row>
    <row r="732" spans="1:7" ht="12.75">
      <c r="A732" t="s">
        <v>1288</v>
      </c>
      <c r="B732" t="s">
        <v>1289</v>
      </c>
      <c r="C732" t="s">
        <v>4</v>
      </c>
      <c r="D732">
        <v>2</v>
      </c>
      <c r="E732" t="s">
        <v>1152</v>
      </c>
      <c r="F732" t="s">
        <v>1535</v>
      </c>
      <c r="G732">
        <f t="shared" si="16"/>
        <v>-2</v>
      </c>
    </row>
    <row r="733" spans="1:9" ht="12.75">
      <c r="A733" t="s">
        <v>1288</v>
      </c>
      <c r="B733" t="s">
        <v>830</v>
      </c>
      <c r="C733" t="s">
        <v>4</v>
      </c>
      <c r="D733">
        <v>2</v>
      </c>
      <c r="E733" t="s">
        <v>693</v>
      </c>
      <c r="F733" t="s">
        <v>1536</v>
      </c>
      <c r="G733">
        <f t="shared" si="16"/>
        <v>1.06</v>
      </c>
      <c r="H733">
        <f>SUM(G732:G733)</f>
        <v>-0.94</v>
      </c>
      <c r="I733">
        <f>IF(H733&lt;0,H733,H733*0.95)</f>
        <v>-0.94</v>
      </c>
    </row>
    <row r="734" spans="1:7" ht="12.75">
      <c r="A734" t="s">
        <v>1290</v>
      </c>
      <c r="B734" t="s">
        <v>1291</v>
      </c>
      <c r="C734" t="s">
        <v>4</v>
      </c>
      <c r="D734">
        <v>2</v>
      </c>
      <c r="E734" t="s">
        <v>1292</v>
      </c>
      <c r="F734" t="s">
        <v>1535</v>
      </c>
      <c r="G734">
        <f t="shared" si="16"/>
        <v>-2</v>
      </c>
    </row>
    <row r="735" spans="1:7" ht="12.75">
      <c r="A735" t="s">
        <v>1290</v>
      </c>
      <c r="B735" t="s">
        <v>1293</v>
      </c>
      <c r="C735" t="s">
        <v>4</v>
      </c>
      <c r="D735">
        <v>2</v>
      </c>
      <c r="E735" t="s">
        <v>1294</v>
      </c>
      <c r="F735" t="s">
        <v>1535</v>
      </c>
      <c r="G735">
        <f t="shared" si="16"/>
        <v>-2</v>
      </c>
    </row>
    <row r="736" spans="1:7" ht="12.75">
      <c r="A736" t="s">
        <v>1290</v>
      </c>
      <c r="B736" t="s">
        <v>1295</v>
      </c>
      <c r="C736" t="s">
        <v>4</v>
      </c>
      <c r="D736">
        <v>2</v>
      </c>
      <c r="E736" t="s">
        <v>742</v>
      </c>
      <c r="F736" t="s">
        <v>1535</v>
      </c>
      <c r="G736">
        <f t="shared" si="16"/>
        <v>-2</v>
      </c>
    </row>
    <row r="737" spans="1:9" ht="12.75">
      <c r="A737" t="s">
        <v>1290</v>
      </c>
      <c r="B737" t="s">
        <v>1291</v>
      </c>
      <c r="C737" t="s">
        <v>4</v>
      </c>
      <c r="D737">
        <v>2</v>
      </c>
      <c r="E737" t="s">
        <v>1292</v>
      </c>
      <c r="F737" t="s">
        <v>1535</v>
      </c>
      <c r="G737">
        <f t="shared" si="16"/>
        <v>-2</v>
      </c>
      <c r="H737">
        <f>SUM(G734:G737)</f>
        <v>-8</v>
      </c>
      <c r="I737">
        <f>IF(H737&lt;0,H737,H737*0.95)</f>
        <v>-8</v>
      </c>
    </row>
    <row r="738" spans="1:10" ht="12.75">
      <c r="A738" t="s">
        <v>1296</v>
      </c>
      <c r="B738" t="s">
        <v>880</v>
      </c>
      <c r="C738" t="s">
        <v>4</v>
      </c>
      <c r="D738">
        <v>2</v>
      </c>
      <c r="E738" t="s">
        <v>17</v>
      </c>
      <c r="F738" t="s">
        <v>1536</v>
      </c>
      <c r="G738">
        <f t="shared" si="16"/>
        <v>5.7</v>
      </c>
      <c r="H738">
        <f>G738</f>
        <v>5.7</v>
      </c>
      <c r="I738">
        <f>IF(H738&lt;0,H738,H738*0.95)</f>
        <v>5.415</v>
      </c>
      <c r="J738">
        <f>SUM(I673:I738)</f>
        <v>-13.029000000000003</v>
      </c>
    </row>
    <row r="739" spans="1:7" ht="12.75">
      <c r="A739" t="s">
        <v>1297</v>
      </c>
      <c r="B739" t="s">
        <v>1298</v>
      </c>
      <c r="C739" t="s">
        <v>4</v>
      </c>
      <c r="D739">
        <v>2</v>
      </c>
      <c r="E739" t="s">
        <v>235</v>
      </c>
      <c r="F739" t="s">
        <v>1535</v>
      </c>
      <c r="G739">
        <f t="shared" si="16"/>
        <v>-2</v>
      </c>
    </row>
    <row r="740" spans="1:7" ht="12.75">
      <c r="A740" t="s">
        <v>1297</v>
      </c>
      <c r="B740" t="s">
        <v>1298</v>
      </c>
      <c r="C740" t="s">
        <v>4</v>
      </c>
      <c r="D740">
        <v>2</v>
      </c>
      <c r="E740" t="s">
        <v>235</v>
      </c>
      <c r="F740" t="s">
        <v>1535</v>
      </c>
      <c r="G740">
        <f t="shared" si="16"/>
        <v>-2</v>
      </c>
    </row>
    <row r="741" spans="1:9" ht="12.75">
      <c r="A741" t="s">
        <v>1297</v>
      </c>
      <c r="B741" t="s">
        <v>1298</v>
      </c>
      <c r="C741" t="s">
        <v>4</v>
      </c>
      <c r="D741">
        <v>2</v>
      </c>
      <c r="E741" t="s">
        <v>235</v>
      </c>
      <c r="F741" t="s">
        <v>1535</v>
      </c>
      <c r="G741">
        <f t="shared" si="16"/>
        <v>-2</v>
      </c>
      <c r="H741">
        <f>SUM(G739:G741)</f>
        <v>-6</v>
      </c>
      <c r="I741">
        <f>IF(H741&lt;0,H741,H741*0.95)</f>
        <v>-6</v>
      </c>
    </row>
    <row r="742" spans="1:7" ht="12.75">
      <c r="A742" t="s">
        <v>1299</v>
      </c>
      <c r="B742" t="s">
        <v>1300</v>
      </c>
      <c r="C742" t="s">
        <v>4</v>
      </c>
      <c r="D742">
        <v>2</v>
      </c>
      <c r="E742" t="s">
        <v>1301</v>
      </c>
      <c r="F742" t="s">
        <v>1535</v>
      </c>
      <c r="G742">
        <f t="shared" si="16"/>
        <v>-2</v>
      </c>
    </row>
    <row r="743" spans="1:7" ht="12.75">
      <c r="A743" t="s">
        <v>1299</v>
      </c>
      <c r="B743" t="s">
        <v>1302</v>
      </c>
      <c r="C743" t="s">
        <v>4</v>
      </c>
      <c r="D743">
        <v>2</v>
      </c>
      <c r="E743" t="s">
        <v>1303</v>
      </c>
      <c r="F743" t="s">
        <v>1535</v>
      </c>
      <c r="G743">
        <f t="shared" si="16"/>
        <v>-2</v>
      </c>
    </row>
    <row r="744" spans="1:7" ht="12.75">
      <c r="A744" t="s">
        <v>1299</v>
      </c>
      <c r="B744" t="s">
        <v>1304</v>
      </c>
      <c r="C744" t="s">
        <v>4</v>
      </c>
      <c r="D744">
        <v>2</v>
      </c>
      <c r="E744" t="s">
        <v>104</v>
      </c>
      <c r="F744" t="s">
        <v>1536</v>
      </c>
      <c r="G744">
        <f t="shared" si="16"/>
        <v>4.6</v>
      </c>
    </row>
    <row r="745" spans="1:7" ht="12.75">
      <c r="A745" t="s">
        <v>1299</v>
      </c>
      <c r="B745" t="s">
        <v>1302</v>
      </c>
      <c r="C745" t="s">
        <v>4</v>
      </c>
      <c r="D745">
        <v>2</v>
      </c>
      <c r="E745" t="s">
        <v>1303</v>
      </c>
      <c r="F745" t="s">
        <v>1535</v>
      </c>
      <c r="G745">
        <f t="shared" si="16"/>
        <v>-2</v>
      </c>
    </row>
    <row r="746" spans="1:9" ht="12.75">
      <c r="A746" t="s">
        <v>1299</v>
      </c>
      <c r="B746" t="s">
        <v>1304</v>
      </c>
      <c r="C746" t="s">
        <v>4</v>
      </c>
      <c r="D746">
        <v>2</v>
      </c>
      <c r="E746" t="s">
        <v>104</v>
      </c>
      <c r="F746" t="s">
        <v>1536</v>
      </c>
      <c r="G746">
        <f t="shared" si="16"/>
        <v>4.6</v>
      </c>
      <c r="H746">
        <f>SUM(G742:G746)</f>
        <v>3.1999999999999993</v>
      </c>
      <c r="I746">
        <f>IF(H746&lt;0,H746,H746*0.95)</f>
        <v>3.039999999999999</v>
      </c>
    </row>
    <row r="747" spans="1:7" ht="12.75">
      <c r="A747" t="s">
        <v>1305</v>
      </c>
      <c r="B747" t="s">
        <v>774</v>
      </c>
      <c r="C747" t="s">
        <v>4</v>
      </c>
      <c r="D747">
        <v>2</v>
      </c>
      <c r="E747" t="s">
        <v>82</v>
      </c>
      <c r="F747" t="s">
        <v>1536</v>
      </c>
      <c r="G747">
        <f t="shared" si="16"/>
        <v>15.600000000000001</v>
      </c>
    </row>
    <row r="748" spans="1:9" ht="12.75">
      <c r="A748" t="s">
        <v>1305</v>
      </c>
      <c r="B748" t="s">
        <v>1306</v>
      </c>
      <c r="C748" t="s">
        <v>4</v>
      </c>
      <c r="D748">
        <v>2</v>
      </c>
      <c r="E748" t="s">
        <v>1307</v>
      </c>
      <c r="F748" t="s">
        <v>1535</v>
      </c>
      <c r="G748">
        <f t="shared" si="16"/>
        <v>-2</v>
      </c>
      <c r="H748">
        <f>SUM(G747:G748)</f>
        <v>13.600000000000001</v>
      </c>
      <c r="I748">
        <f>IF(H748&lt;0,H748,H748*0.95)</f>
        <v>12.92</v>
      </c>
    </row>
    <row r="749" spans="1:7" ht="12.75">
      <c r="A749" t="s">
        <v>1308</v>
      </c>
      <c r="B749" t="s">
        <v>1309</v>
      </c>
      <c r="C749" t="s">
        <v>4</v>
      </c>
      <c r="D749">
        <v>2</v>
      </c>
      <c r="E749" t="s">
        <v>1310</v>
      </c>
      <c r="F749" t="s">
        <v>1535</v>
      </c>
      <c r="G749">
        <f t="shared" si="16"/>
        <v>-2</v>
      </c>
    </row>
    <row r="750" spans="1:7" ht="12.75">
      <c r="A750" t="s">
        <v>1308</v>
      </c>
      <c r="B750" t="s">
        <v>434</v>
      </c>
      <c r="C750" t="s">
        <v>4</v>
      </c>
      <c r="D750">
        <v>2</v>
      </c>
      <c r="E750" t="s">
        <v>1311</v>
      </c>
      <c r="F750" t="s">
        <v>1535</v>
      </c>
      <c r="G750">
        <f t="shared" si="16"/>
        <v>-2</v>
      </c>
    </row>
    <row r="751" spans="1:7" ht="12.75">
      <c r="A751" t="s">
        <v>1308</v>
      </c>
      <c r="B751" t="s">
        <v>508</v>
      </c>
      <c r="C751" t="s">
        <v>4</v>
      </c>
      <c r="D751">
        <v>2</v>
      </c>
      <c r="E751" t="s">
        <v>1312</v>
      </c>
      <c r="F751" t="s">
        <v>1535</v>
      </c>
      <c r="G751">
        <f t="shared" si="16"/>
        <v>-2</v>
      </c>
    </row>
    <row r="752" spans="1:9" ht="12.75">
      <c r="A752" t="s">
        <v>1308</v>
      </c>
      <c r="B752" t="s">
        <v>434</v>
      </c>
      <c r="C752" t="s">
        <v>4</v>
      </c>
      <c r="D752">
        <v>2</v>
      </c>
      <c r="E752" t="s">
        <v>1311</v>
      </c>
      <c r="F752" t="s">
        <v>1535</v>
      </c>
      <c r="G752">
        <f t="shared" si="16"/>
        <v>-2</v>
      </c>
      <c r="H752">
        <f>SUM(G749:G752)</f>
        <v>-8</v>
      </c>
      <c r="I752">
        <f>IF(H752&lt;0,H752,H752*0.95)</f>
        <v>-8</v>
      </c>
    </row>
    <row r="753" spans="1:7" ht="12.75">
      <c r="A753" t="s">
        <v>1313</v>
      </c>
      <c r="B753" t="s">
        <v>1314</v>
      </c>
      <c r="C753" t="s">
        <v>4</v>
      </c>
      <c r="D753">
        <v>2</v>
      </c>
      <c r="E753" t="s">
        <v>557</v>
      </c>
      <c r="F753" t="s">
        <v>1535</v>
      </c>
      <c r="G753">
        <f t="shared" si="16"/>
        <v>-2</v>
      </c>
    </row>
    <row r="754" spans="1:7" ht="12.75">
      <c r="A754" t="s">
        <v>1313</v>
      </c>
      <c r="B754" t="s">
        <v>1315</v>
      </c>
      <c r="C754" t="s">
        <v>4</v>
      </c>
      <c r="D754">
        <v>2</v>
      </c>
      <c r="E754" t="s">
        <v>375</v>
      </c>
      <c r="F754" t="s">
        <v>1535</v>
      </c>
      <c r="G754">
        <f t="shared" si="16"/>
        <v>-2</v>
      </c>
    </row>
    <row r="755" spans="1:7" ht="12.75">
      <c r="A755" t="s">
        <v>1313</v>
      </c>
      <c r="B755" t="s">
        <v>1316</v>
      </c>
      <c r="C755" t="s">
        <v>4</v>
      </c>
      <c r="D755">
        <v>2</v>
      </c>
      <c r="E755" t="s">
        <v>1317</v>
      </c>
      <c r="F755" t="s">
        <v>1535</v>
      </c>
      <c r="G755">
        <f t="shared" si="16"/>
        <v>-2</v>
      </c>
    </row>
    <row r="756" spans="1:9" ht="12.75">
      <c r="A756" t="s">
        <v>1313</v>
      </c>
      <c r="B756" t="s">
        <v>1318</v>
      </c>
      <c r="C756" t="s">
        <v>4</v>
      </c>
      <c r="D756">
        <v>2</v>
      </c>
      <c r="E756" t="s">
        <v>232</v>
      </c>
      <c r="F756" t="s">
        <v>1536</v>
      </c>
      <c r="G756">
        <f t="shared" si="16"/>
        <v>24</v>
      </c>
      <c r="H756">
        <f>SUM(G753:G756)</f>
        <v>18</v>
      </c>
      <c r="I756">
        <f>IF(H756&lt;0,H756,H756*0.95)</f>
        <v>17.099999999999998</v>
      </c>
    </row>
    <row r="757" spans="1:7" ht="12.75">
      <c r="A757" t="s">
        <v>1319</v>
      </c>
      <c r="B757" t="s">
        <v>1320</v>
      </c>
      <c r="C757" t="s">
        <v>4</v>
      </c>
      <c r="D757">
        <v>2</v>
      </c>
      <c r="E757" t="s">
        <v>1321</v>
      </c>
      <c r="F757" t="s">
        <v>1535</v>
      </c>
      <c r="G757">
        <f t="shared" si="16"/>
        <v>-2</v>
      </c>
    </row>
    <row r="758" spans="1:7" ht="12.75">
      <c r="A758" t="s">
        <v>1319</v>
      </c>
      <c r="B758" t="s">
        <v>1322</v>
      </c>
      <c r="C758" t="s">
        <v>4</v>
      </c>
      <c r="D758">
        <v>2</v>
      </c>
      <c r="E758" t="s">
        <v>991</v>
      </c>
      <c r="F758" t="s">
        <v>1535</v>
      </c>
      <c r="G758">
        <f t="shared" si="16"/>
        <v>-2</v>
      </c>
    </row>
    <row r="759" spans="1:7" ht="12.75">
      <c r="A759" t="s">
        <v>1319</v>
      </c>
      <c r="B759" t="s">
        <v>1323</v>
      </c>
      <c r="C759" t="s">
        <v>4</v>
      </c>
      <c r="D759">
        <v>2</v>
      </c>
      <c r="E759" t="s">
        <v>375</v>
      </c>
      <c r="F759" t="s">
        <v>1536</v>
      </c>
      <c r="G759">
        <f t="shared" si="16"/>
        <v>12.4</v>
      </c>
    </row>
    <row r="760" spans="1:9" ht="12.75">
      <c r="A760" t="s">
        <v>1319</v>
      </c>
      <c r="B760" t="s">
        <v>1320</v>
      </c>
      <c r="C760" t="s">
        <v>4</v>
      </c>
      <c r="D760">
        <v>2</v>
      </c>
      <c r="E760" t="s">
        <v>1321</v>
      </c>
      <c r="F760" t="s">
        <v>1535</v>
      </c>
      <c r="G760">
        <f t="shared" si="16"/>
        <v>-2</v>
      </c>
      <c r="H760">
        <f>SUM(G757:G760)</f>
        <v>6.4</v>
      </c>
      <c r="I760">
        <f>IF(H760&lt;0,H760,H760*0.95)</f>
        <v>6.08</v>
      </c>
    </row>
    <row r="761" spans="1:7" ht="12.75">
      <c r="A761" t="s">
        <v>1324</v>
      </c>
      <c r="B761" t="s">
        <v>1325</v>
      </c>
      <c r="C761" t="s">
        <v>4</v>
      </c>
      <c r="D761">
        <v>2</v>
      </c>
      <c r="E761" t="s">
        <v>1326</v>
      </c>
      <c r="F761" t="s">
        <v>1536</v>
      </c>
      <c r="G761">
        <f t="shared" si="16"/>
        <v>12.02</v>
      </c>
    </row>
    <row r="762" spans="1:7" ht="12.75">
      <c r="A762" t="s">
        <v>1324</v>
      </c>
      <c r="B762" t="s">
        <v>874</v>
      </c>
      <c r="C762" t="s">
        <v>4</v>
      </c>
      <c r="D762">
        <v>2</v>
      </c>
      <c r="E762" t="s">
        <v>1327</v>
      </c>
      <c r="F762" t="s">
        <v>1535</v>
      </c>
      <c r="G762">
        <f t="shared" si="16"/>
        <v>-2</v>
      </c>
    </row>
    <row r="763" spans="1:9" ht="12.75">
      <c r="A763" t="s">
        <v>1324</v>
      </c>
      <c r="B763" t="s">
        <v>1328</v>
      </c>
      <c r="C763" t="s">
        <v>4</v>
      </c>
      <c r="D763">
        <v>2</v>
      </c>
      <c r="E763" t="s">
        <v>1329</v>
      </c>
      <c r="F763" t="s">
        <v>1535</v>
      </c>
      <c r="G763">
        <f t="shared" si="16"/>
        <v>-2</v>
      </c>
      <c r="H763">
        <f>SUM(G761:G763)</f>
        <v>8.02</v>
      </c>
      <c r="I763">
        <f>IF(H763&lt;0,H763,H763*0.95)</f>
        <v>7.618999999999999</v>
      </c>
    </row>
    <row r="764" spans="1:7" ht="12.75">
      <c r="A764" t="s">
        <v>1330</v>
      </c>
      <c r="B764" t="s">
        <v>1331</v>
      </c>
      <c r="C764" t="s">
        <v>4</v>
      </c>
      <c r="D764">
        <v>2</v>
      </c>
      <c r="E764" t="s">
        <v>1332</v>
      </c>
      <c r="F764" t="s">
        <v>1536</v>
      </c>
      <c r="G764">
        <f t="shared" si="16"/>
        <v>1.52</v>
      </c>
    </row>
    <row r="765" spans="1:7" ht="12.75">
      <c r="A765" t="s">
        <v>1330</v>
      </c>
      <c r="B765" t="s">
        <v>1331</v>
      </c>
      <c r="C765" t="s">
        <v>4</v>
      </c>
      <c r="D765">
        <v>2</v>
      </c>
      <c r="E765" t="s">
        <v>1332</v>
      </c>
      <c r="F765" t="s">
        <v>1536</v>
      </c>
      <c r="G765">
        <f t="shared" si="16"/>
        <v>1.52</v>
      </c>
    </row>
    <row r="766" spans="1:9" ht="12.75">
      <c r="A766" t="s">
        <v>1330</v>
      </c>
      <c r="B766" t="s">
        <v>1333</v>
      </c>
      <c r="C766" t="s">
        <v>4</v>
      </c>
      <c r="D766">
        <v>2</v>
      </c>
      <c r="E766" t="s">
        <v>1334</v>
      </c>
      <c r="F766" t="s">
        <v>1535</v>
      </c>
      <c r="G766">
        <f t="shared" si="16"/>
        <v>-2</v>
      </c>
      <c r="H766">
        <f>SUM(G764:G766)</f>
        <v>1.04</v>
      </c>
      <c r="I766">
        <f>IF(H766&lt;0,H766,H766*0.95)</f>
        <v>0.988</v>
      </c>
    </row>
    <row r="767" spans="1:7" ht="12.75">
      <c r="A767" t="s">
        <v>1335</v>
      </c>
      <c r="B767" t="s">
        <v>1336</v>
      </c>
      <c r="C767" t="s">
        <v>4</v>
      </c>
      <c r="D767">
        <v>2</v>
      </c>
      <c r="E767" t="s">
        <v>809</v>
      </c>
      <c r="F767" t="s">
        <v>1536</v>
      </c>
      <c r="G767">
        <f t="shared" si="16"/>
        <v>4.4</v>
      </c>
    </row>
    <row r="768" spans="1:9" ht="12.75">
      <c r="A768" t="s">
        <v>1335</v>
      </c>
      <c r="B768" t="s">
        <v>1337</v>
      </c>
      <c r="C768" t="s">
        <v>4</v>
      </c>
      <c r="D768">
        <v>2</v>
      </c>
      <c r="E768" t="s">
        <v>1338</v>
      </c>
      <c r="F768" t="s">
        <v>1535</v>
      </c>
      <c r="G768">
        <f t="shared" si="16"/>
        <v>-2</v>
      </c>
      <c r="H768">
        <f>SUM(G767:G768)</f>
        <v>2.4000000000000004</v>
      </c>
      <c r="I768">
        <f>IF(H768&lt;0,H768,H768*0.95)</f>
        <v>2.2800000000000002</v>
      </c>
    </row>
    <row r="769" spans="1:7" ht="12.75">
      <c r="A769" t="s">
        <v>1339</v>
      </c>
      <c r="B769" t="s">
        <v>1340</v>
      </c>
      <c r="C769" t="s">
        <v>4</v>
      </c>
      <c r="D769">
        <v>2</v>
      </c>
      <c r="E769" t="s">
        <v>1341</v>
      </c>
      <c r="F769" t="s">
        <v>1535</v>
      </c>
      <c r="G769">
        <f t="shared" si="16"/>
        <v>-2</v>
      </c>
    </row>
    <row r="770" spans="1:7" ht="12.75">
      <c r="A770" t="s">
        <v>1339</v>
      </c>
      <c r="B770" t="s">
        <v>1342</v>
      </c>
      <c r="C770" t="s">
        <v>4</v>
      </c>
      <c r="D770">
        <v>2</v>
      </c>
      <c r="E770" t="s">
        <v>482</v>
      </c>
      <c r="F770" t="s">
        <v>1536</v>
      </c>
      <c r="G770">
        <f t="shared" si="16"/>
        <v>9.06</v>
      </c>
    </row>
    <row r="771" spans="1:7" ht="12.75">
      <c r="A771" t="s">
        <v>1339</v>
      </c>
      <c r="B771" t="s">
        <v>1343</v>
      </c>
      <c r="C771" t="s">
        <v>4</v>
      </c>
      <c r="D771">
        <v>2</v>
      </c>
      <c r="E771" t="s">
        <v>1344</v>
      </c>
      <c r="F771" t="s">
        <v>1535</v>
      </c>
      <c r="G771">
        <f aca="true" t="shared" si="17" ref="G771:G834">IF(F771="L",-D771,D771*E771-D771)</f>
        <v>-2</v>
      </c>
    </row>
    <row r="772" spans="1:7" ht="12.75">
      <c r="A772" t="s">
        <v>1339</v>
      </c>
      <c r="B772" t="s">
        <v>1345</v>
      </c>
      <c r="C772" t="s">
        <v>4</v>
      </c>
      <c r="D772">
        <v>2</v>
      </c>
      <c r="E772" t="s">
        <v>32</v>
      </c>
      <c r="F772" t="s">
        <v>1535</v>
      </c>
      <c r="G772">
        <f t="shared" si="17"/>
        <v>-2</v>
      </c>
    </row>
    <row r="773" spans="1:7" ht="12.75">
      <c r="A773" t="s">
        <v>1339</v>
      </c>
      <c r="B773" t="s">
        <v>1343</v>
      </c>
      <c r="C773" t="s">
        <v>4</v>
      </c>
      <c r="D773">
        <v>2</v>
      </c>
      <c r="E773" t="s">
        <v>1344</v>
      </c>
      <c r="F773" t="s">
        <v>1535</v>
      </c>
      <c r="G773">
        <f t="shared" si="17"/>
        <v>-2</v>
      </c>
    </row>
    <row r="774" spans="1:9" ht="12.75">
      <c r="A774" t="s">
        <v>1339</v>
      </c>
      <c r="B774" t="s">
        <v>1343</v>
      </c>
      <c r="C774" t="s">
        <v>4</v>
      </c>
      <c r="D774">
        <v>2</v>
      </c>
      <c r="E774" t="s">
        <v>1344</v>
      </c>
      <c r="F774" t="s">
        <v>1535</v>
      </c>
      <c r="G774">
        <f t="shared" si="17"/>
        <v>-2</v>
      </c>
      <c r="H774">
        <f>SUM(G769:G774)</f>
        <v>-0.9399999999999995</v>
      </c>
      <c r="I774">
        <f>IF(H774&lt;0,H774,H774*0.95)</f>
        <v>-0.9399999999999995</v>
      </c>
    </row>
    <row r="775" spans="1:9" ht="12.75">
      <c r="A775" t="s">
        <v>1346</v>
      </c>
      <c r="B775" t="s">
        <v>1347</v>
      </c>
      <c r="C775" t="s">
        <v>4</v>
      </c>
      <c r="D775">
        <v>2</v>
      </c>
      <c r="E775" t="s">
        <v>1348</v>
      </c>
      <c r="F775" t="s">
        <v>1535</v>
      </c>
      <c r="G775">
        <f t="shared" si="17"/>
        <v>-2</v>
      </c>
      <c r="H775">
        <f>G775</f>
        <v>-2</v>
      </c>
      <c r="I775">
        <f>IF(H775&lt;0,H775,H775*0.95)</f>
        <v>-2</v>
      </c>
    </row>
    <row r="776" spans="1:7" ht="12.75">
      <c r="A776" t="s">
        <v>1349</v>
      </c>
      <c r="B776" t="s">
        <v>1350</v>
      </c>
      <c r="C776" t="s">
        <v>4</v>
      </c>
      <c r="D776">
        <v>2</v>
      </c>
      <c r="E776" t="s">
        <v>1351</v>
      </c>
      <c r="F776" t="s">
        <v>1535</v>
      </c>
      <c r="G776">
        <f t="shared" si="17"/>
        <v>-2</v>
      </c>
    </row>
    <row r="777" spans="1:7" ht="12.75">
      <c r="A777" t="s">
        <v>1349</v>
      </c>
      <c r="B777" t="s">
        <v>1352</v>
      </c>
      <c r="C777" t="s">
        <v>4</v>
      </c>
      <c r="D777">
        <v>2</v>
      </c>
      <c r="E777" t="s">
        <v>66</v>
      </c>
      <c r="F777" t="s">
        <v>1536</v>
      </c>
      <c r="G777">
        <f t="shared" si="17"/>
        <v>8.4</v>
      </c>
    </row>
    <row r="778" spans="1:7" ht="12.75">
      <c r="A778" t="s">
        <v>1349</v>
      </c>
      <c r="B778" t="s">
        <v>1353</v>
      </c>
      <c r="C778" t="s">
        <v>4</v>
      </c>
      <c r="D778">
        <v>2</v>
      </c>
      <c r="E778" t="s">
        <v>1354</v>
      </c>
      <c r="F778" t="s">
        <v>1535</v>
      </c>
      <c r="G778">
        <f t="shared" si="17"/>
        <v>-2</v>
      </c>
    </row>
    <row r="779" spans="1:9" ht="12.75">
      <c r="A779" t="s">
        <v>1349</v>
      </c>
      <c r="B779" t="s">
        <v>1353</v>
      </c>
      <c r="C779" t="s">
        <v>4</v>
      </c>
      <c r="D779">
        <v>2</v>
      </c>
      <c r="E779" t="s">
        <v>1354</v>
      </c>
      <c r="F779" t="s">
        <v>1535</v>
      </c>
      <c r="G779">
        <f t="shared" si="17"/>
        <v>-2</v>
      </c>
      <c r="H779">
        <f>SUM(G776:G779)</f>
        <v>2.4000000000000004</v>
      </c>
      <c r="I779">
        <f>IF(H779&lt;0,H779,H779*0.95)</f>
        <v>2.2800000000000002</v>
      </c>
    </row>
    <row r="780" spans="1:7" ht="12.75">
      <c r="A780" t="s">
        <v>1355</v>
      </c>
      <c r="B780" t="s">
        <v>1356</v>
      </c>
      <c r="C780" t="s">
        <v>4</v>
      </c>
      <c r="D780">
        <v>2</v>
      </c>
      <c r="E780" t="s">
        <v>1155</v>
      </c>
      <c r="F780" t="s">
        <v>1535</v>
      </c>
      <c r="G780">
        <f t="shared" si="17"/>
        <v>-2</v>
      </c>
    </row>
    <row r="781" spans="1:7" ht="12.75">
      <c r="A781" t="s">
        <v>1355</v>
      </c>
      <c r="B781" t="s">
        <v>1357</v>
      </c>
      <c r="C781" t="s">
        <v>4</v>
      </c>
      <c r="D781">
        <v>2</v>
      </c>
      <c r="E781" t="s">
        <v>1358</v>
      </c>
      <c r="F781" t="s">
        <v>1535</v>
      </c>
      <c r="G781">
        <f t="shared" si="17"/>
        <v>-2</v>
      </c>
    </row>
    <row r="782" spans="1:10" ht="12.75">
      <c r="A782" t="s">
        <v>1355</v>
      </c>
      <c r="B782" t="s">
        <v>1359</v>
      </c>
      <c r="C782" t="s">
        <v>4</v>
      </c>
      <c r="D782">
        <v>2</v>
      </c>
      <c r="E782" t="s">
        <v>1360</v>
      </c>
      <c r="F782" t="s">
        <v>1536</v>
      </c>
      <c r="G782">
        <f t="shared" si="17"/>
        <v>22.64</v>
      </c>
      <c r="H782">
        <f>SUM(G780:G782)</f>
        <v>18.64</v>
      </c>
      <c r="I782">
        <f>IF(H782&lt;0,H782,H782*0.95)</f>
        <v>17.708</v>
      </c>
      <c r="J782">
        <f>SUM(I739:I782)</f>
        <v>53.074999999999996</v>
      </c>
    </row>
    <row r="783" spans="1:7" ht="12.75">
      <c r="A783" t="s">
        <v>1361</v>
      </c>
      <c r="B783" t="s">
        <v>1362</v>
      </c>
      <c r="C783" t="s">
        <v>4</v>
      </c>
      <c r="D783">
        <v>2</v>
      </c>
      <c r="E783" t="s">
        <v>1301</v>
      </c>
      <c r="F783" t="s">
        <v>1535</v>
      </c>
      <c r="G783">
        <f t="shared" si="17"/>
        <v>-2</v>
      </c>
    </row>
    <row r="784" spans="1:9" ht="12.75">
      <c r="A784" t="s">
        <v>1361</v>
      </c>
      <c r="B784" t="s">
        <v>1363</v>
      </c>
      <c r="C784" t="s">
        <v>4</v>
      </c>
      <c r="D784">
        <v>2</v>
      </c>
      <c r="E784" t="s">
        <v>208</v>
      </c>
      <c r="F784" t="s">
        <v>1535</v>
      </c>
      <c r="G784">
        <f t="shared" si="17"/>
        <v>-2</v>
      </c>
      <c r="H784">
        <f>SUM(G783:G784)</f>
        <v>-4</v>
      </c>
      <c r="I784">
        <f>IF(H784&lt;0,H784,H784*0.95)</f>
        <v>-4</v>
      </c>
    </row>
    <row r="785" spans="1:7" ht="12.75">
      <c r="A785" t="s">
        <v>1364</v>
      </c>
      <c r="B785" t="s">
        <v>1365</v>
      </c>
      <c r="C785" t="s">
        <v>4</v>
      </c>
      <c r="D785">
        <v>2</v>
      </c>
      <c r="E785" t="s">
        <v>1366</v>
      </c>
      <c r="F785" t="s">
        <v>1535</v>
      </c>
      <c r="G785">
        <f t="shared" si="17"/>
        <v>-2</v>
      </c>
    </row>
    <row r="786" spans="1:7" ht="12.75">
      <c r="A786" t="s">
        <v>1364</v>
      </c>
      <c r="B786" t="s">
        <v>1367</v>
      </c>
      <c r="C786" t="s">
        <v>4</v>
      </c>
      <c r="D786">
        <v>2</v>
      </c>
      <c r="E786" t="s">
        <v>1368</v>
      </c>
      <c r="F786" t="s">
        <v>1535</v>
      </c>
      <c r="G786">
        <f t="shared" si="17"/>
        <v>-2</v>
      </c>
    </row>
    <row r="787" spans="1:9" ht="12.75">
      <c r="A787" t="s">
        <v>1364</v>
      </c>
      <c r="B787" t="s">
        <v>1369</v>
      </c>
      <c r="C787" t="s">
        <v>4</v>
      </c>
      <c r="D787">
        <v>2</v>
      </c>
      <c r="E787" t="s">
        <v>1099</v>
      </c>
      <c r="F787" t="s">
        <v>1536</v>
      </c>
      <c r="G787">
        <f t="shared" si="17"/>
        <v>5.18</v>
      </c>
      <c r="H787">
        <f>SUM(G785:G787)</f>
        <v>1.1799999999999997</v>
      </c>
      <c r="I787">
        <f>IF(H787&lt;0,H787,H787*0.95)</f>
        <v>1.1209999999999998</v>
      </c>
    </row>
    <row r="788" spans="1:9" ht="12.75">
      <c r="A788" t="s">
        <v>1370</v>
      </c>
      <c r="B788" t="s">
        <v>1371</v>
      </c>
      <c r="C788" t="s">
        <v>4</v>
      </c>
      <c r="D788">
        <v>2</v>
      </c>
      <c r="E788" t="s">
        <v>213</v>
      </c>
      <c r="F788" t="s">
        <v>1536</v>
      </c>
      <c r="G788">
        <f t="shared" si="17"/>
        <v>5.8</v>
      </c>
      <c r="H788">
        <f>G788</f>
        <v>5.8</v>
      </c>
      <c r="I788">
        <f>IF(H788&lt;0,H788,H788*0.95)</f>
        <v>5.51</v>
      </c>
    </row>
    <row r="789" spans="1:7" ht="12.75">
      <c r="A789" t="s">
        <v>1372</v>
      </c>
      <c r="B789" t="s">
        <v>1373</v>
      </c>
      <c r="C789" t="s">
        <v>4</v>
      </c>
      <c r="D789">
        <v>2</v>
      </c>
      <c r="E789" t="s">
        <v>557</v>
      </c>
      <c r="F789" t="s">
        <v>1535</v>
      </c>
      <c r="G789">
        <f t="shared" si="17"/>
        <v>-2</v>
      </c>
    </row>
    <row r="790" spans="1:7" ht="12.75">
      <c r="A790" t="s">
        <v>1372</v>
      </c>
      <c r="B790" t="s">
        <v>1374</v>
      </c>
      <c r="C790" t="s">
        <v>4</v>
      </c>
      <c r="D790">
        <v>2</v>
      </c>
      <c r="E790" t="s">
        <v>201</v>
      </c>
      <c r="F790" t="s">
        <v>1535</v>
      </c>
      <c r="G790">
        <f t="shared" si="17"/>
        <v>-2</v>
      </c>
    </row>
    <row r="791" spans="1:7" ht="12.75">
      <c r="A791" t="s">
        <v>1372</v>
      </c>
      <c r="B791" t="s">
        <v>1375</v>
      </c>
      <c r="C791" t="s">
        <v>4</v>
      </c>
      <c r="D791">
        <v>2</v>
      </c>
      <c r="E791" t="s">
        <v>1376</v>
      </c>
      <c r="F791" t="s">
        <v>1535</v>
      </c>
      <c r="G791">
        <f t="shared" si="17"/>
        <v>-2</v>
      </c>
    </row>
    <row r="792" spans="1:7" ht="12.75">
      <c r="A792" t="s">
        <v>1372</v>
      </c>
      <c r="B792" t="s">
        <v>1374</v>
      </c>
      <c r="C792" t="s">
        <v>4</v>
      </c>
      <c r="D792">
        <v>2</v>
      </c>
      <c r="E792" t="s">
        <v>201</v>
      </c>
      <c r="F792" t="s">
        <v>1535</v>
      </c>
      <c r="G792">
        <f t="shared" si="17"/>
        <v>-2</v>
      </c>
    </row>
    <row r="793" spans="1:9" ht="12.75">
      <c r="A793" t="s">
        <v>1372</v>
      </c>
      <c r="B793" t="s">
        <v>1375</v>
      </c>
      <c r="C793" t="s">
        <v>4</v>
      </c>
      <c r="D793">
        <v>2</v>
      </c>
      <c r="E793" t="s">
        <v>1376</v>
      </c>
      <c r="F793" t="s">
        <v>1535</v>
      </c>
      <c r="G793">
        <f t="shared" si="17"/>
        <v>-2</v>
      </c>
      <c r="H793">
        <f>SUM(G789:G793)</f>
        <v>-10</v>
      </c>
      <c r="I793">
        <f>IF(H793&lt;0,H793,H793*0.95)</f>
        <v>-10</v>
      </c>
    </row>
    <row r="794" spans="1:7" ht="12.75">
      <c r="A794" t="s">
        <v>1377</v>
      </c>
      <c r="B794" t="s">
        <v>1378</v>
      </c>
      <c r="C794" t="s">
        <v>4</v>
      </c>
      <c r="D794">
        <v>2</v>
      </c>
      <c r="E794" t="s">
        <v>1379</v>
      </c>
      <c r="F794" t="s">
        <v>1535</v>
      </c>
      <c r="G794">
        <f t="shared" si="17"/>
        <v>-2</v>
      </c>
    </row>
    <row r="795" spans="1:7" ht="12.75">
      <c r="A795" t="s">
        <v>1377</v>
      </c>
      <c r="B795" t="s">
        <v>1380</v>
      </c>
      <c r="C795" t="s">
        <v>4</v>
      </c>
      <c r="D795">
        <v>2</v>
      </c>
      <c r="E795" t="s">
        <v>342</v>
      </c>
      <c r="F795" t="s">
        <v>1535</v>
      </c>
      <c r="G795">
        <f t="shared" si="17"/>
        <v>-2</v>
      </c>
    </row>
    <row r="796" spans="1:7" ht="12.75">
      <c r="A796" t="s">
        <v>1377</v>
      </c>
      <c r="B796" t="s">
        <v>1381</v>
      </c>
      <c r="C796" t="s">
        <v>4</v>
      </c>
      <c r="D796">
        <v>2</v>
      </c>
      <c r="E796" t="s">
        <v>420</v>
      </c>
      <c r="F796" t="s">
        <v>1535</v>
      </c>
      <c r="G796">
        <f t="shared" si="17"/>
        <v>-2</v>
      </c>
    </row>
    <row r="797" spans="1:9" ht="12.75">
      <c r="A797" t="s">
        <v>1377</v>
      </c>
      <c r="B797" t="s">
        <v>1381</v>
      </c>
      <c r="C797" t="s">
        <v>4</v>
      </c>
      <c r="D797">
        <v>2</v>
      </c>
      <c r="E797" t="s">
        <v>420</v>
      </c>
      <c r="F797" t="s">
        <v>1535</v>
      </c>
      <c r="G797">
        <f t="shared" si="17"/>
        <v>-2</v>
      </c>
      <c r="H797">
        <f>SUM(G794:G797)</f>
        <v>-8</v>
      </c>
      <c r="I797">
        <f>IF(H797&lt;0,H797,H797*0.95)</f>
        <v>-8</v>
      </c>
    </row>
    <row r="798" spans="1:9" ht="12.75">
      <c r="A798" t="s">
        <v>1382</v>
      </c>
      <c r="B798" t="s">
        <v>1383</v>
      </c>
      <c r="C798" t="s">
        <v>4</v>
      </c>
      <c r="D798">
        <v>2</v>
      </c>
      <c r="E798" t="s">
        <v>1185</v>
      </c>
      <c r="F798" t="s">
        <v>1535</v>
      </c>
      <c r="G798">
        <f t="shared" si="17"/>
        <v>-2</v>
      </c>
      <c r="H798">
        <f>G798</f>
        <v>-2</v>
      </c>
      <c r="I798">
        <f>IF(H798&lt;0,H798,H798*0.95)</f>
        <v>-2</v>
      </c>
    </row>
    <row r="799" spans="1:7" ht="12.75">
      <c r="A799" t="s">
        <v>1384</v>
      </c>
      <c r="B799" t="s">
        <v>1385</v>
      </c>
      <c r="C799" t="s">
        <v>4</v>
      </c>
      <c r="D799">
        <v>2</v>
      </c>
      <c r="E799" t="s">
        <v>301</v>
      </c>
      <c r="F799" t="s">
        <v>1535</v>
      </c>
      <c r="G799">
        <f t="shared" si="17"/>
        <v>-2</v>
      </c>
    </row>
    <row r="800" spans="1:7" ht="12.75">
      <c r="A800" t="s">
        <v>1384</v>
      </c>
      <c r="B800" t="s">
        <v>1386</v>
      </c>
      <c r="C800" t="s">
        <v>4</v>
      </c>
      <c r="D800">
        <v>2</v>
      </c>
      <c r="E800" t="s">
        <v>1387</v>
      </c>
      <c r="F800" t="s">
        <v>1535</v>
      </c>
      <c r="G800">
        <f t="shared" si="17"/>
        <v>-2</v>
      </c>
    </row>
    <row r="801" spans="1:9" ht="12.75">
      <c r="A801" t="s">
        <v>1384</v>
      </c>
      <c r="B801" t="s">
        <v>1388</v>
      </c>
      <c r="C801" t="s">
        <v>4</v>
      </c>
      <c r="D801">
        <v>2</v>
      </c>
      <c r="E801" t="s">
        <v>1389</v>
      </c>
      <c r="F801" t="s">
        <v>1535</v>
      </c>
      <c r="G801">
        <f t="shared" si="17"/>
        <v>-2</v>
      </c>
      <c r="H801">
        <f>SUM(G799:G801)</f>
        <v>-6</v>
      </c>
      <c r="I801">
        <f>IF(H801&lt;0,H801,H801*0.95)</f>
        <v>-6</v>
      </c>
    </row>
    <row r="802" spans="1:7" ht="12.75">
      <c r="A802" t="s">
        <v>1390</v>
      </c>
      <c r="B802" t="s">
        <v>1391</v>
      </c>
      <c r="C802" t="s">
        <v>4</v>
      </c>
      <c r="D802">
        <v>2</v>
      </c>
      <c r="E802" t="s">
        <v>32</v>
      </c>
      <c r="F802" t="s">
        <v>1536</v>
      </c>
      <c r="G802">
        <f t="shared" si="17"/>
        <v>5.9</v>
      </c>
    </row>
    <row r="803" spans="1:9" ht="12.75">
      <c r="A803" t="s">
        <v>1390</v>
      </c>
      <c r="B803" t="s">
        <v>1391</v>
      </c>
      <c r="C803" t="s">
        <v>4</v>
      </c>
      <c r="D803">
        <v>2</v>
      </c>
      <c r="E803" t="s">
        <v>32</v>
      </c>
      <c r="F803" t="s">
        <v>1536</v>
      </c>
      <c r="G803">
        <f t="shared" si="17"/>
        <v>5.9</v>
      </c>
      <c r="H803">
        <f>SUM(G802:G803)</f>
        <v>11.8</v>
      </c>
      <c r="I803">
        <f>IF(H803&lt;0,H803,H803*0.95)</f>
        <v>11.21</v>
      </c>
    </row>
    <row r="804" spans="1:7" ht="12.75">
      <c r="A804" t="s">
        <v>1392</v>
      </c>
      <c r="B804" t="s">
        <v>1393</v>
      </c>
      <c r="C804" t="s">
        <v>4</v>
      </c>
      <c r="D804">
        <v>2</v>
      </c>
      <c r="E804" t="s">
        <v>1394</v>
      </c>
      <c r="F804" t="s">
        <v>1536</v>
      </c>
      <c r="G804">
        <f t="shared" si="17"/>
        <v>23.32</v>
      </c>
    </row>
    <row r="805" spans="1:9" ht="12.75">
      <c r="A805" t="s">
        <v>1392</v>
      </c>
      <c r="B805" t="s">
        <v>1395</v>
      </c>
      <c r="C805" t="s">
        <v>4</v>
      </c>
      <c r="D805">
        <v>2</v>
      </c>
      <c r="E805" t="s">
        <v>66</v>
      </c>
      <c r="F805" t="s">
        <v>1535</v>
      </c>
      <c r="G805">
        <f t="shared" si="17"/>
        <v>-2</v>
      </c>
      <c r="H805">
        <f>SUM(G804:G805)</f>
        <v>21.32</v>
      </c>
      <c r="I805">
        <f>IF(H805&lt;0,H805,H805*0.95)</f>
        <v>20.253999999999998</v>
      </c>
    </row>
    <row r="806" spans="1:7" ht="12.75">
      <c r="A806" t="s">
        <v>1396</v>
      </c>
      <c r="B806" t="s">
        <v>1397</v>
      </c>
      <c r="C806" t="s">
        <v>4</v>
      </c>
      <c r="D806">
        <v>2</v>
      </c>
      <c r="E806" t="s">
        <v>1398</v>
      </c>
      <c r="F806" t="s">
        <v>1535</v>
      </c>
      <c r="G806">
        <f t="shared" si="17"/>
        <v>-2</v>
      </c>
    </row>
    <row r="807" spans="1:9" ht="12.75">
      <c r="A807" t="s">
        <v>1396</v>
      </c>
      <c r="B807" t="s">
        <v>1399</v>
      </c>
      <c r="C807" t="s">
        <v>4</v>
      </c>
      <c r="D807">
        <v>2</v>
      </c>
      <c r="E807" t="s">
        <v>495</v>
      </c>
      <c r="F807" t="s">
        <v>1535</v>
      </c>
      <c r="G807">
        <f t="shared" si="17"/>
        <v>-2</v>
      </c>
      <c r="H807">
        <f>SUM(G806:G807)</f>
        <v>-4</v>
      </c>
      <c r="I807">
        <f>IF(H807&lt;0,H807,H807*0.95)</f>
        <v>-4</v>
      </c>
    </row>
    <row r="808" spans="1:7" ht="12.75">
      <c r="A808" t="s">
        <v>1400</v>
      </c>
      <c r="B808" t="s">
        <v>1401</v>
      </c>
      <c r="C808" t="s">
        <v>4</v>
      </c>
      <c r="D808">
        <v>2</v>
      </c>
      <c r="E808" t="s">
        <v>1402</v>
      </c>
      <c r="F808" t="s">
        <v>1535</v>
      </c>
      <c r="G808">
        <f t="shared" si="17"/>
        <v>-2</v>
      </c>
    </row>
    <row r="809" spans="1:9" ht="12.75">
      <c r="A809" t="s">
        <v>1400</v>
      </c>
      <c r="B809" t="s">
        <v>1403</v>
      </c>
      <c r="C809" t="s">
        <v>4</v>
      </c>
      <c r="D809">
        <v>2</v>
      </c>
      <c r="E809" t="s">
        <v>1404</v>
      </c>
      <c r="F809" t="s">
        <v>1536</v>
      </c>
      <c r="G809">
        <f t="shared" si="17"/>
        <v>7.84</v>
      </c>
      <c r="H809">
        <f>SUM(G808:G809)</f>
        <v>5.84</v>
      </c>
      <c r="I809">
        <f>IF(H809&lt;0,H809,H809*0.95)</f>
        <v>5.548</v>
      </c>
    </row>
    <row r="810" spans="1:9" ht="12.75">
      <c r="A810" t="s">
        <v>1405</v>
      </c>
      <c r="B810" t="s">
        <v>1406</v>
      </c>
      <c r="C810" t="s">
        <v>4</v>
      </c>
      <c r="D810">
        <v>2</v>
      </c>
      <c r="E810" t="s">
        <v>1407</v>
      </c>
      <c r="F810" t="s">
        <v>1535</v>
      </c>
      <c r="G810">
        <f t="shared" si="17"/>
        <v>-2</v>
      </c>
      <c r="H810">
        <f>G810</f>
        <v>-2</v>
      </c>
      <c r="I810">
        <f>IF(H810&lt;0,H810,H810*0.95)</f>
        <v>-2</v>
      </c>
    </row>
    <row r="811" spans="1:7" ht="12.75">
      <c r="A811" t="s">
        <v>1408</v>
      </c>
      <c r="B811" t="s">
        <v>1409</v>
      </c>
      <c r="C811" t="s">
        <v>4</v>
      </c>
      <c r="D811">
        <v>2</v>
      </c>
      <c r="E811" t="s">
        <v>1410</v>
      </c>
      <c r="F811" t="s">
        <v>1535</v>
      </c>
      <c r="G811">
        <f t="shared" si="17"/>
        <v>-2</v>
      </c>
    </row>
    <row r="812" spans="1:9" ht="12.75">
      <c r="A812" t="s">
        <v>1408</v>
      </c>
      <c r="B812" t="s">
        <v>1411</v>
      </c>
      <c r="C812" t="s">
        <v>4</v>
      </c>
      <c r="D812">
        <v>2</v>
      </c>
      <c r="E812" t="s">
        <v>270</v>
      </c>
      <c r="F812" t="s">
        <v>1536</v>
      </c>
      <c r="G812">
        <f t="shared" si="17"/>
        <v>19</v>
      </c>
      <c r="H812">
        <f>SUM(G811:G812)</f>
        <v>17</v>
      </c>
      <c r="I812">
        <f>IF(H812&lt;0,H812,H812*0.95)</f>
        <v>16.15</v>
      </c>
    </row>
    <row r="813" spans="1:7" ht="12.75">
      <c r="A813" t="s">
        <v>1412</v>
      </c>
      <c r="B813" t="s">
        <v>1413</v>
      </c>
      <c r="C813" t="s">
        <v>4</v>
      </c>
      <c r="D813">
        <v>2</v>
      </c>
      <c r="E813" t="s">
        <v>1414</v>
      </c>
      <c r="F813" t="s">
        <v>1535</v>
      </c>
      <c r="G813">
        <f t="shared" si="17"/>
        <v>-2</v>
      </c>
    </row>
    <row r="814" spans="1:9" ht="12.75">
      <c r="A814" t="s">
        <v>1412</v>
      </c>
      <c r="B814" t="s">
        <v>1415</v>
      </c>
      <c r="C814" t="s">
        <v>4</v>
      </c>
      <c r="D814">
        <v>2</v>
      </c>
      <c r="E814" t="s">
        <v>17</v>
      </c>
      <c r="F814" t="s">
        <v>1535</v>
      </c>
      <c r="G814">
        <f t="shared" si="17"/>
        <v>-2</v>
      </c>
      <c r="H814">
        <f>SUM(G813:G814)</f>
        <v>-4</v>
      </c>
      <c r="I814">
        <f>IF(H814&lt;0,H814,H814*0.95)</f>
        <v>-4</v>
      </c>
    </row>
    <row r="815" spans="1:7" ht="12.75">
      <c r="A815" t="s">
        <v>1416</v>
      </c>
      <c r="B815" t="s">
        <v>915</v>
      </c>
      <c r="C815" t="s">
        <v>4</v>
      </c>
      <c r="D815">
        <v>2</v>
      </c>
      <c r="E815" t="s">
        <v>97</v>
      </c>
      <c r="F815" t="s">
        <v>1536</v>
      </c>
      <c r="G815">
        <f t="shared" si="17"/>
        <v>8</v>
      </c>
    </row>
    <row r="816" spans="1:9" ht="12.75">
      <c r="A816" t="s">
        <v>1416</v>
      </c>
      <c r="B816" t="s">
        <v>1417</v>
      </c>
      <c r="C816" t="s">
        <v>4</v>
      </c>
      <c r="D816">
        <v>2</v>
      </c>
      <c r="E816" t="s">
        <v>1418</v>
      </c>
      <c r="F816" t="s">
        <v>1535</v>
      </c>
      <c r="G816">
        <f t="shared" si="17"/>
        <v>-2</v>
      </c>
      <c r="H816">
        <f>SUM(G815:G816)</f>
        <v>6</v>
      </c>
      <c r="I816">
        <f>IF(H816&lt;0,H816,H816*0.95)</f>
        <v>5.699999999999999</v>
      </c>
    </row>
    <row r="817" spans="1:7" ht="12.75">
      <c r="A817" t="s">
        <v>1419</v>
      </c>
      <c r="B817" t="s">
        <v>1420</v>
      </c>
      <c r="C817" t="s">
        <v>4</v>
      </c>
      <c r="D817">
        <v>2</v>
      </c>
      <c r="E817" t="s">
        <v>66</v>
      </c>
      <c r="F817" t="s">
        <v>1536</v>
      </c>
      <c r="G817">
        <f t="shared" si="17"/>
        <v>8.4</v>
      </c>
    </row>
    <row r="818" spans="1:9" ht="12.75">
      <c r="A818" t="s">
        <v>1419</v>
      </c>
      <c r="B818" t="s">
        <v>1421</v>
      </c>
      <c r="C818" t="s">
        <v>4</v>
      </c>
      <c r="D818">
        <v>2</v>
      </c>
      <c r="E818" t="s">
        <v>1422</v>
      </c>
      <c r="F818" t="s">
        <v>1535</v>
      </c>
      <c r="G818">
        <f t="shared" si="17"/>
        <v>-2</v>
      </c>
      <c r="H818">
        <f>SUM(G817:G818)</f>
        <v>6.4</v>
      </c>
      <c r="I818">
        <f>IF(H818&lt;0,H818,H818*0.95)</f>
        <v>6.08</v>
      </c>
    </row>
    <row r="819" spans="1:7" ht="12.75">
      <c r="A819" t="s">
        <v>1423</v>
      </c>
      <c r="B819" t="s">
        <v>1424</v>
      </c>
      <c r="C819" t="s">
        <v>4</v>
      </c>
      <c r="D819">
        <v>2</v>
      </c>
      <c r="E819" t="s">
        <v>6</v>
      </c>
      <c r="F819" t="s">
        <v>1536</v>
      </c>
      <c r="G819">
        <f t="shared" si="17"/>
        <v>7.800000000000001</v>
      </c>
    </row>
    <row r="820" spans="1:9" ht="12.75">
      <c r="A820" t="s">
        <v>1423</v>
      </c>
      <c r="B820" t="s">
        <v>1425</v>
      </c>
      <c r="C820" t="s">
        <v>4</v>
      </c>
      <c r="D820">
        <v>2</v>
      </c>
      <c r="E820" t="s">
        <v>1426</v>
      </c>
      <c r="F820" t="s">
        <v>1535</v>
      </c>
      <c r="G820">
        <f t="shared" si="17"/>
        <v>-2</v>
      </c>
      <c r="H820">
        <f>SUM(G819:G820)</f>
        <v>5.800000000000001</v>
      </c>
      <c r="I820">
        <f>IF(H820&lt;0,H820,H820*0.95)</f>
        <v>5.510000000000001</v>
      </c>
    </row>
    <row r="821" spans="1:9" ht="12.75">
      <c r="A821" t="s">
        <v>1427</v>
      </c>
      <c r="B821" t="s">
        <v>1428</v>
      </c>
      <c r="C821" t="s">
        <v>4</v>
      </c>
      <c r="D821">
        <v>2</v>
      </c>
      <c r="E821" t="s">
        <v>1429</v>
      </c>
      <c r="F821" t="s">
        <v>1535</v>
      </c>
      <c r="G821">
        <f t="shared" si="17"/>
        <v>-2</v>
      </c>
      <c r="H821">
        <f>G821</f>
        <v>-2</v>
      </c>
      <c r="I821">
        <f>IF(H821&lt;0,H821,H821*0.95)</f>
        <v>-2</v>
      </c>
    </row>
    <row r="822" spans="1:7" ht="12.75">
      <c r="A822" t="s">
        <v>1430</v>
      </c>
      <c r="B822" t="s">
        <v>1431</v>
      </c>
      <c r="C822" t="s">
        <v>4</v>
      </c>
      <c r="D822">
        <v>2</v>
      </c>
      <c r="E822" t="s">
        <v>1196</v>
      </c>
      <c r="F822" t="s">
        <v>1535</v>
      </c>
      <c r="G822">
        <f t="shared" si="17"/>
        <v>-2</v>
      </c>
    </row>
    <row r="823" spans="1:7" ht="12.75">
      <c r="A823" t="s">
        <v>1430</v>
      </c>
      <c r="B823" t="s">
        <v>1432</v>
      </c>
      <c r="C823" t="s">
        <v>4</v>
      </c>
      <c r="D823">
        <v>2</v>
      </c>
      <c r="E823" t="s">
        <v>1179</v>
      </c>
      <c r="F823" t="s">
        <v>1536</v>
      </c>
      <c r="G823">
        <f t="shared" si="17"/>
        <v>8.6</v>
      </c>
    </row>
    <row r="824" spans="1:7" ht="12.75">
      <c r="A824" t="s">
        <v>1430</v>
      </c>
      <c r="B824" t="s">
        <v>1433</v>
      </c>
      <c r="C824" t="s">
        <v>4</v>
      </c>
      <c r="D824">
        <v>2</v>
      </c>
      <c r="E824" t="s">
        <v>424</v>
      </c>
      <c r="F824" t="s">
        <v>1535</v>
      </c>
      <c r="G824">
        <f t="shared" si="17"/>
        <v>-2</v>
      </c>
    </row>
    <row r="825" spans="1:9" ht="12.75">
      <c r="A825" t="s">
        <v>1430</v>
      </c>
      <c r="B825" t="s">
        <v>1431</v>
      </c>
      <c r="C825" t="s">
        <v>4</v>
      </c>
      <c r="D825">
        <v>2</v>
      </c>
      <c r="E825" t="s">
        <v>1196</v>
      </c>
      <c r="F825" t="s">
        <v>1535</v>
      </c>
      <c r="G825">
        <f t="shared" si="17"/>
        <v>-2</v>
      </c>
      <c r="H825">
        <f>SUM(G822:G825)</f>
        <v>2.5999999999999996</v>
      </c>
      <c r="I825">
        <f>IF(H825&lt;0,H825,H825*0.95)</f>
        <v>2.4699999999999998</v>
      </c>
    </row>
    <row r="826" spans="1:9" ht="12.75">
      <c r="A826" t="s">
        <v>1434</v>
      </c>
      <c r="B826" t="s">
        <v>1435</v>
      </c>
      <c r="C826" t="s">
        <v>4</v>
      </c>
      <c r="D826">
        <v>2</v>
      </c>
      <c r="E826" t="s">
        <v>8</v>
      </c>
      <c r="F826" t="s">
        <v>1535</v>
      </c>
      <c r="G826">
        <f t="shared" si="17"/>
        <v>-2</v>
      </c>
      <c r="H826">
        <f>G826</f>
        <v>-2</v>
      </c>
      <c r="I826">
        <f>IF(H826&lt;0,H826,H826*0.95)</f>
        <v>-2</v>
      </c>
    </row>
    <row r="827" spans="1:7" ht="12.75">
      <c r="A827" t="s">
        <v>1436</v>
      </c>
      <c r="B827" t="s">
        <v>1437</v>
      </c>
      <c r="C827" t="s">
        <v>4</v>
      </c>
      <c r="D827">
        <v>2</v>
      </c>
      <c r="E827" t="s">
        <v>60</v>
      </c>
      <c r="F827" t="s">
        <v>1535</v>
      </c>
      <c r="G827">
        <f t="shared" si="17"/>
        <v>-2</v>
      </c>
    </row>
    <row r="828" spans="1:10" ht="12.75">
      <c r="A828" t="s">
        <v>1436</v>
      </c>
      <c r="B828" t="s">
        <v>1438</v>
      </c>
      <c r="C828" t="s">
        <v>4</v>
      </c>
      <c r="D828">
        <v>2</v>
      </c>
      <c r="E828" t="s">
        <v>1439</v>
      </c>
      <c r="F828" t="s">
        <v>1535</v>
      </c>
      <c r="G828">
        <f t="shared" si="17"/>
        <v>-2</v>
      </c>
      <c r="H828">
        <f>SUM(G827:G828)</f>
        <v>-4</v>
      </c>
      <c r="I828">
        <f>IF(H828&lt;0,H828,H828*0.95)</f>
        <v>-4</v>
      </c>
      <c r="J828">
        <f>SUM(I783:I828)</f>
        <v>31.552999999999997</v>
      </c>
    </row>
    <row r="829" spans="1:7" ht="12.75">
      <c r="A829" t="s">
        <v>1440</v>
      </c>
      <c r="B829" t="s">
        <v>1441</v>
      </c>
      <c r="C829" t="s">
        <v>4</v>
      </c>
      <c r="D829">
        <v>2</v>
      </c>
      <c r="E829" t="s">
        <v>489</v>
      </c>
      <c r="F829" t="s">
        <v>1536</v>
      </c>
      <c r="G829">
        <f t="shared" si="17"/>
        <v>4.5</v>
      </c>
    </row>
    <row r="830" spans="1:7" ht="12.75">
      <c r="A830" t="s">
        <v>1440</v>
      </c>
      <c r="B830" t="s">
        <v>1442</v>
      </c>
      <c r="C830" t="s">
        <v>4</v>
      </c>
      <c r="D830">
        <v>2</v>
      </c>
      <c r="E830" t="s">
        <v>1443</v>
      </c>
      <c r="F830" t="s">
        <v>1535</v>
      </c>
      <c r="G830">
        <f t="shared" si="17"/>
        <v>-2</v>
      </c>
    </row>
    <row r="831" spans="1:9" ht="12.75">
      <c r="A831" t="s">
        <v>1440</v>
      </c>
      <c r="B831" t="s">
        <v>1441</v>
      </c>
      <c r="C831" t="s">
        <v>4</v>
      </c>
      <c r="D831">
        <v>2</v>
      </c>
      <c r="E831" t="s">
        <v>489</v>
      </c>
      <c r="F831" t="s">
        <v>1536</v>
      </c>
      <c r="G831">
        <f t="shared" si="17"/>
        <v>4.5</v>
      </c>
      <c r="H831">
        <f>SUM(G829:G831)</f>
        <v>7</v>
      </c>
      <c r="I831">
        <f>IF(H831&lt;0,H831,H831*0.95)</f>
        <v>6.6499999999999995</v>
      </c>
    </row>
    <row r="832" spans="1:7" ht="12.75">
      <c r="A832" t="s">
        <v>1444</v>
      </c>
      <c r="B832" t="s">
        <v>1445</v>
      </c>
      <c r="C832" t="s">
        <v>4</v>
      </c>
      <c r="D832">
        <v>2</v>
      </c>
      <c r="E832" t="s">
        <v>213</v>
      </c>
      <c r="F832" t="s">
        <v>1536</v>
      </c>
      <c r="G832">
        <f t="shared" si="17"/>
        <v>5.8</v>
      </c>
    </row>
    <row r="833" spans="1:7" ht="12.75">
      <c r="A833" t="s">
        <v>1444</v>
      </c>
      <c r="B833" t="s">
        <v>1446</v>
      </c>
      <c r="C833" t="s">
        <v>4</v>
      </c>
      <c r="D833">
        <v>2</v>
      </c>
      <c r="E833" t="s">
        <v>1447</v>
      </c>
      <c r="F833" t="s">
        <v>1535</v>
      </c>
      <c r="G833">
        <f t="shared" si="17"/>
        <v>-2</v>
      </c>
    </row>
    <row r="834" spans="1:9" ht="12.75">
      <c r="A834" t="s">
        <v>1444</v>
      </c>
      <c r="B834" t="s">
        <v>1448</v>
      </c>
      <c r="C834" t="s">
        <v>4</v>
      </c>
      <c r="D834">
        <v>2</v>
      </c>
      <c r="E834" t="s">
        <v>66</v>
      </c>
      <c r="F834" t="s">
        <v>1535</v>
      </c>
      <c r="G834">
        <f t="shared" si="17"/>
        <v>-2</v>
      </c>
      <c r="H834">
        <f>SUM(G832:G834)</f>
        <v>1.7999999999999998</v>
      </c>
      <c r="I834">
        <f>IF(H834&lt;0,H834,H834*0.95)</f>
        <v>1.7099999999999997</v>
      </c>
    </row>
    <row r="835" spans="1:7" ht="12.75">
      <c r="A835" t="s">
        <v>1449</v>
      </c>
      <c r="B835" t="s">
        <v>1450</v>
      </c>
      <c r="C835" t="s">
        <v>4</v>
      </c>
      <c r="D835">
        <v>2</v>
      </c>
      <c r="E835" t="s">
        <v>301</v>
      </c>
      <c r="F835" t="s">
        <v>1535</v>
      </c>
      <c r="G835">
        <f aca="true" t="shared" si="18" ref="G835:G887">IF(F835="L",-D835,D835*E835-D835)</f>
        <v>-2</v>
      </c>
    </row>
    <row r="836" spans="1:7" ht="12.75">
      <c r="A836" t="s">
        <v>1449</v>
      </c>
      <c r="B836" t="s">
        <v>1451</v>
      </c>
      <c r="C836" t="s">
        <v>4</v>
      </c>
      <c r="D836">
        <v>2</v>
      </c>
      <c r="E836" t="s">
        <v>208</v>
      </c>
      <c r="F836" t="s">
        <v>1535</v>
      </c>
      <c r="G836">
        <f t="shared" si="18"/>
        <v>-2</v>
      </c>
    </row>
    <row r="837" spans="1:7" ht="12.75">
      <c r="A837" t="s">
        <v>1449</v>
      </c>
      <c r="B837" t="s">
        <v>1450</v>
      </c>
      <c r="C837" t="s">
        <v>4</v>
      </c>
      <c r="D837">
        <v>2</v>
      </c>
      <c r="E837" t="s">
        <v>301</v>
      </c>
      <c r="F837" t="s">
        <v>1535</v>
      </c>
      <c r="G837">
        <f t="shared" si="18"/>
        <v>-2</v>
      </c>
    </row>
    <row r="838" spans="1:7" ht="12.75">
      <c r="A838" t="s">
        <v>1449</v>
      </c>
      <c r="B838" t="s">
        <v>1451</v>
      </c>
      <c r="C838" t="s">
        <v>4</v>
      </c>
      <c r="D838">
        <v>2</v>
      </c>
      <c r="E838" t="s">
        <v>208</v>
      </c>
      <c r="F838" t="s">
        <v>1535</v>
      </c>
      <c r="G838">
        <f t="shared" si="18"/>
        <v>-2</v>
      </c>
    </row>
    <row r="839" spans="1:9" ht="12.75">
      <c r="A839" t="s">
        <v>1449</v>
      </c>
      <c r="B839" t="s">
        <v>1450</v>
      </c>
      <c r="C839" t="s">
        <v>4</v>
      </c>
      <c r="D839">
        <v>2</v>
      </c>
      <c r="E839" t="s">
        <v>301</v>
      </c>
      <c r="F839" t="s">
        <v>1535</v>
      </c>
      <c r="G839">
        <f t="shared" si="18"/>
        <v>-2</v>
      </c>
      <c r="H839">
        <f>SUM(G835:G839)</f>
        <v>-10</v>
      </c>
      <c r="I839">
        <f>IF(H839&lt;0,H839,H839*0.95)</f>
        <v>-10</v>
      </c>
    </row>
    <row r="840" spans="1:7" ht="12.75">
      <c r="A840" t="s">
        <v>1452</v>
      </c>
      <c r="B840" t="s">
        <v>1453</v>
      </c>
      <c r="C840" t="s">
        <v>4</v>
      </c>
      <c r="D840">
        <v>2</v>
      </c>
      <c r="E840" t="s">
        <v>63</v>
      </c>
      <c r="F840" t="s">
        <v>1536</v>
      </c>
      <c r="G840">
        <f t="shared" si="18"/>
        <v>4</v>
      </c>
    </row>
    <row r="841" spans="1:9" ht="12.75">
      <c r="A841" t="s">
        <v>1452</v>
      </c>
      <c r="B841" t="s">
        <v>1453</v>
      </c>
      <c r="C841" t="s">
        <v>4</v>
      </c>
      <c r="D841">
        <v>2</v>
      </c>
      <c r="E841" t="s">
        <v>63</v>
      </c>
      <c r="F841" t="s">
        <v>1536</v>
      </c>
      <c r="G841">
        <f t="shared" si="18"/>
        <v>4</v>
      </c>
      <c r="H841">
        <f>SUM(G840:G841)</f>
        <v>8</v>
      </c>
      <c r="I841">
        <f>IF(H841&lt;0,H841,H841*0.95)</f>
        <v>7.6</v>
      </c>
    </row>
    <row r="842" spans="1:9" ht="12.75">
      <c r="A842" t="s">
        <v>1454</v>
      </c>
      <c r="B842" t="s">
        <v>1455</v>
      </c>
      <c r="C842" t="s">
        <v>4</v>
      </c>
      <c r="D842">
        <v>2</v>
      </c>
      <c r="E842" t="s">
        <v>1456</v>
      </c>
      <c r="F842" t="s">
        <v>1535</v>
      </c>
      <c r="G842">
        <f t="shared" si="18"/>
        <v>-2</v>
      </c>
      <c r="H842">
        <f>G842</f>
        <v>-2</v>
      </c>
      <c r="I842">
        <f>IF(H842&lt;0,H842,H842*0.95)</f>
        <v>-2</v>
      </c>
    </row>
    <row r="843" spans="1:7" ht="12.75">
      <c r="A843" t="s">
        <v>1457</v>
      </c>
      <c r="B843" t="s">
        <v>412</v>
      </c>
      <c r="C843" t="s">
        <v>4</v>
      </c>
      <c r="D843">
        <v>2</v>
      </c>
      <c r="E843" t="s">
        <v>270</v>
      </c>
      <c r="F843" t="s">
        <v>1535</v>
      </c>
      <c r="G843">
        <f t="shared" si="18"/>
        <v>-2</v>
      </c>
    </row>
    <row r="844" spans="1:7" ht="12.75">
      <c r="A844" t="s">
        <v>1457</v>
      </c>
      <c r="B844" t="s">
        <v>1458</v>
      </c>
      <c r="C844" t="s">
        <v>4</v>
      </c>
      <c r="D844">
        <v>2</v>
      </c>
      <c r="E844" t="s">
        <v>1429</v>
      </c>
      <c r="F844" t="s">
        <v>1535</v>
      </c>
      <c r="G844">
        <f t="shared" si="18"/>
        <v>-2</v>
      </c>
    </row>
    <row r="845" spans="1:9" ht="12.75">
      <c r="A845" t="s">
        <v>1457</v>
      </c>
      <c r="B845" t="s">
        <v>1459</v>
      </c>
      <c r="C845" t="s">
        <v>4</v>
      </c>
      <c r="D845">
        <v>2</v>
      </c>
      <c r="E845" t="s">
        <v>718</v>
      </c>
      <c r="F845" t="s">
        <v>1536</v>
      </c>
      <c r="G845">
        <f t="shared" si="18"/>
        <v>2.2800000000000002</v>
      </c>
      <c r="H845">
        <f>SUM(G843:G845)</f>
        <v>-1.7199999999999998</v>
      </c>
      <c r="I845">
        <f>IF(H845&lt;0,H845,H845*0.95)</f>
        <v>-1.7199999999999998</v>
      </c>
    </row>
    <row r="846" spans="1:9" ht="12.75">
      <c r="A846" t="s">
        <v>1460</v>
      </c>
      <c r="B846" t="s">
        <v>1461</v>
      </c>
      <c r="C846" t="s">
        <v>4</v>
      </c>
      <c r="D846">
        <v>2</v>
      </c>
      <c r="E846" t="s">
        <v>534</v>
      </c>
      <c r="F846" t="s">
        <v>1535</v>
      </c>
      <c r="G846">
        <f t="shared" si="18"/>
        <v>-2</v>
      </c>
      <c r="H846">
        <f>G846</f>
        <v>-2</v>
      </c>
      <c r="I846">
        <f>IF(H846&lt;0,H846,H846*0.95)</f>
        <v>-2</v>
      </c>
    </row>
    <row r="847" spans="1:9" ht="12.75">
      <c r="A847" t="s">
        <v>1462</v>
      </c>
      <c r="B847" t="s">
        <v>1463</v>
      </c>
      <c r="C847" t="s">
        <v>4</v>
      </c>
      <c r="D847">
        <v>2</v>
      </c>
      <c r="E847" t="s">
        <v>242</v>
      </c>
      <c r="F847" t="s">
        <v>1535</v>
      </c>
      <c r="G847">
        <f t="shared" si="18"/>
        <v>-2</v>
      </c>
      <c r="H847">
        <f>G847</f>
        <v>-2</v>
      </c>
      <c r="I847">
        <f>IF(H847&lt;0,H847,H847*0.95)</f>
        <v>-2</v>
      </c>
    </row>
    <row r="848" spans="1:7" ht="12.75">
      <c r="A848" t="s">
        <v>1464</v>
      </c>
      <c r="B848" t="s">
        <v>751</v>
      </c>
      <c r="C848" t="s">
        <v>4</v>
      </c>
      <c r="D848">
        <v>2</v>
      </c>
      <c r="E848" t="s">
        <v>372</v>
      </c>
      <c r="F848" t="s">
        <v>1536</v>
      </c>
      <c r="G848">
        <f t="shared" si="18"/>
        <v>14.399999999999999</v>
      </c>
    </row>
    <row r="849" spans="1:7" ht="12.75">
      <c r="A849" t="s">
        <v>1464</v>
      </c>
      <c r="B849" t="s">
        <v>751</v>
      </c>
      <c r="C849" t="s">
        <v>4</v>
      </c>
      <c r="D849">
        <v>2</v>
      </c>
      <c r="E849" t="s">
        <v>372</v>
      </c>
      <c r="F849" t="s">
        <v>1536</v>
      </c>
      <c r="G849">
        <f t="shared" si="18"/>
        <v>14.399999999999999</v>
      </c>
    </row>
    <row r="850" spans="1:9" ht="12.75">
      <c r="A850" t="s">
        <v>1464</v>
      </c>
      <c r="B850" t="s">
        <v>751</v>
      </c>
      <c r="C850" t="s">
        <v>4</v>
      </c>
      <c r="D850">
        <v>2</v>
      </c>
      <c r="E850" t="s">
        <v>372</v>
      </c>
      <c r="F850" t="s">
        <v>1536</v>
      </c>
      <c r="G850">
        <f t="shared" si="18"/>
        <v>14.399999999999999</v>
      </c>
      <c r="H850">
        <f>SUM(G848:G850)</f>
        <v>43.199999999999996</v>
      </c>
      <c r="I850">
        <f>IF(H850&lt;0,H850,H850*0.95)</f>
        <v>41.03999999999999</v>
      </c>
    </row>
    <row r="851" spans="1:9" ht="12.75">
      <c r="A851" t="s">
        <v>1465</v>
      </c>
      <c r="B851" t="s">
        <v>1466</v>
      </c>
      <c r="C851" t="s">
        <v>4</v>
      </c>
      <c r="D851">
        <v>2</v>
      </c>
      <c r="E851" t="s">
        <v>9</v>
      </c>
      <c r="F851" t="s">
        <v>1535</v>
      </c>
      <c r="G851">
        <f t="shared" si="18"/>
        <v>-2</v>
      </c>
      <c r="H851">
        <f>G851</f>
        <v>-2</v>
      </c>
      <c r="I851">
        <f>IF(H851&lt;0,H851,H851*0.95)</f>
        <v>-2</v>
      </c>
    </row>
    <row r="852" spans="1:9" ht="12.75">
      <c r="A852" t="s">
        <v>1467</v>
      </c>
      <c r="B852" t="s">
        <v>1468</v>
      </c>
      <c r="C852" t="s">
        <v>4</v>
      </c>
      <c r="D852">
        <v>2</v>
      </c>
      <c r="E852" t="s">
        <v>1469</v>
      </c>
      <c r="F852" t="s">
        <v>1535</v>
      </c>
      <c r="G852">
        <f t="shared" si="18"/>
        <v>-2</v>
      </c>
      <c r="H852">
        <f>G852</f>
        <v>-2</v>
      </c>
      <c r="I852">
        <f>IF(H852&lt;0,H852,H852*0.95)</f>
        <v>-2</v>
      </c>
    </row>
    <row r="853" spans="1:9" ht="12.75">
      <c r="A853" t="s">
        <v>1470</v>
      </c>
      <c r="B853" t="s">
        <v>1471</v>
      </c>
      <c r="C853" t="s">
        <v>4</v>
      </c>
      <c r="D853">
        <v>2</v>
      </c>
      <c r="E853" t="s">
        <v>1472</v>
      </c>
      <c r="F853" t="s">
        <v>1536</v>
      </c>
      <c r="G853">
        <f t="shared" si="18"/>
        <v>5.84</v>
      </c>
      <c r="H853">
        <f>G853</f>
        <v>5.84</v>
      </c>
      <c r="I853">
        <f>IF(H853&lt;0,H853,H853*0.95)</f>
        <v>5.548</v>
      </c>
    </row>
    <row r="854" spans="1:7" ht="12.75">
      <c r="A854" t="s">
        <v>1473</v>
      </c>
      <c r="B854" t="s">
        <v>1474</v>
      </c>
      <c r="C854" t="s">
        <v>4</v>
      </c>
      <c r="D854">
        <v>2</v>
      </c>
      <c r="E854" t="s">
        <v>1240</v>
      </c>
      <c r="F854" t="s">
        <v>1536</v>
      </c>
      <c r="G854">
        <f t="shared" si="18"/>
        <v>4.56</v>
      </c>
    </row>
    <row r="855" spans="1:7" ht="12.75">
      <c r="A855" t="s">
        <v>1473</v>
      </c>
      <c r="B855" t="s">
        <v>1475</v>
      </c>
      <c r="C855" t="s">
        <v>4</v>
      </c>
      <c r="D855">
        <v>2</v>
      </c>
      <c r="E855" t="s">
        <v>1476</v>
      </c>
      <c r="F855" t="s">
        <v>1535</v>
      </c>
      <c r="G855">
        <f t="shared" si="18"/>
        <v>-2</v>
      </c>
    </row>
    <row r="856" spans="1:9" ht="12.75">
      <c r="A856" t="s">
        <v>1473</v>
      </c>
      <c r="B856" t="s">
        <v>1477</v>
      </c>
      <c r="C856" t="s">
        <v>4</v>
      </c>
      <c r="D856">
        <v>2</v>
      </c>
      <c r="E856" t="s">
        <v>498</v>
      </c>
      <c r="F856" t="s">
        <v>1535</v>
      </c>
      <c r="G856">
        <f t="shared" si="18"/>
        <v>-2</v>
      </c>
      <c r="H856">
        <f>SUM(G854:G856)</f>
        <v>0.5599999999999996</v>
      </c>
      <c r="I856">
        <f>IF(H856&lt;0,H856,H856*0.95)</f>
        <v>0.5319999999999996</v>
      </c>
    </row>
    <row r="857" spans="1:7" ht="12.75">
      <c r="A857" t="s">
        <v>1478</v>
      </c>
      <c r="B857" t="s">
        <v>1479</v>
      </c>
      <c r="C857" t="s">
        <v>4</v>
      </c>
      <c r="D857">
        <v>2</v>
      </c>
      <c r="E857" t="s">
        <v>1307</v>
      </c>
      <c r="F857" t="s">
        <v>1535</v>
      </c>
      <c r="G857">
        <f t="shared" si="18"/>
        <v>-2</v>
      </c>
    </row>
    <row r="858" spans="1:9" ht="12.75">
      <c r="A858" t="s">
        <v>1478</v>
      </c>
      <c r="B858" t="s">
        <v>1479</v>
      </c>
      <c r="C858" t="s">
        <v>4</v>
      </c>
      <c r="D858">
        <v>2</v>
      </c>
      <c r="E858" t="s">
        <v>1307</v>
      </c>
      <c r="F858" t="s">
        <v>1535</v>
      </c>
      <c r="G858">
        <f t="shared" si="18"/>
        <v>-2</v>
      </c>
      <c r="H858">
        <f>SUM(G857:G858)</f>
        <v>-4</v>
      </c>
      <c r="I858">
        <f>IF(H858&lt;0,H858,H858*0.95)</f>
        <v>-4</v>
      </c>
    </row>
    <row r="859" spans="1:9" ht="12.75">
      <c r="A859" t="s">
        <v>1480</v>
      </c>
      <c r="B859" t="s">
        <v>366</v>
      </c>
      <c r="C859" t="s">
        <v>4</v>
      </c>
      <c r="D859">
        <v>2</v>
      </c>
      <c r="E859" t="s">
        <v>1481</v>
      </c>
      <c r="F859" t="s">
        <v>1536</v>
      </c>
      <c r="G859">
        <f t="shared" si="18"/>
        <v>39.76</v>
      </c>
      <c r="H859">
        <f>G859</f>
        <v>39.76</v>
      </c>
      <c r="I859">
        <f>IF(H859&lt;0,H859,H859*0.95)</f>
        <v>37.772</v>
      </c>
    </row>
    <row r="860" spans="1:7" ht="12.75">
      <c r="A860" t="s">
        <v>1482</v>
      </c>
      <c r="B860" t="s">
        <v>1483</v>
      </c>
      <c r="C860" t="s">
        <v>4</v>
      </c>
      <c r="D860">
        <v>2</v>
      </c>
      <c r="E860" t="s">
        <v>323</v>
      </c>
      <c r="F860" t="s">
        <v>1535</v>
      </c>
      <c r="G860">
        <f t="shared" si="18"/>
        <v>-2</v>
      </c>
    </row>
    <row r="861" spans="1:7" ht="12.75">
      <c r="A861" t="s">
        <v>1482</v>
      </c>
      <c r="B861" t="s">
        <v>1484</v>
      </c>
      <c r="C861" t="s">
        <v>4</v>
      </c>
      <c r="D861">
        <v>2</v>
      </c>
      <c r="E861" t="s">
        <v>215</v>
      </c>
      <c r="F861" t="s">
        <v>1535</v>
      </c>
      <c r="G861">
        <f t="shared" si="18"/>
        <v>-2</v>
      </c>
    </row>
    <row r="862" spans="1:7" ht="12.75">
      <c r="A862" t="s">
        <v>1482</v>
      </c>
      <c r="B862" t="s">
        <v>11</v>
      </c>
      <c r="C862" t="s">
        <v>4</v>
      </c>
      <c r="D862">
        <v>2</v>
      </c>
      <c r="E862" t="s">
        <v>1485</v>
      </c>
      <c r="F862" t="s">
        <v>1536</v>
      </c>
      <c r="G862">
        <f t="shared" si="18"/>
        <v>6.08</v>
      </c>
    </row>
    <row r="863" spans="1:7" ht="12.75">
      <c r="A863" t="s">
        <v>1482</v>
      </c>
      <c r="B863" t="s">
        <v>1483</v>
      </c>
      <c r="C863" t="s">
        <v>4</v>
      </c>
      <c r="D863">
        <v>2</v>
      </c>
      <c r="E863" t="s">
        <v>323</v>
      </c>
      <c r="F863" t="s">
        <v>1535</v>
      </c>
      <c r="G863">
        <f t="shared" si="18"/>
        <v>-2</v>
      </c>
    </row>
    <row r="864" spans="1:9" ht="12.75">
      <c r="A864" t="s">
        <v>1482</v>
      </c>
      <c r="B864" t="s">
        <v>11</v>
      </c>
      <c r="C864" t="s">
        <v>4</v>
      </c>
      <c r="D864">
        <v>2</v>
      </c>
      <c r="E864" t="s">
        <v>1485</v>
      </c>
      <c r="F864" t="s">
        <v>1536</v>
      </c>
      <c r="G864">
        <f t="shared" si="18"/>
        <v>6.08</v>
      </c>
      <c r="H864">
        <f>SUM(G860:G864)</f>
        <v>6.16</v>
      </c>
      <c r="I864">
        <f>IF(H864&lt;0,H864,H864*0.95)</f>
        <v>5.851999999999999</v>
      </c>
    </row>
    <row r="865" spans="1:7" ht="12.75">
      <c r="A865" t="s">
        <v>1486</v>
      </c>
      <c r="B865" t="s">
        <v>1487</v>
      </c>
      <c r="C865" t="s">
        <v>4</v>
      </c>
      <c r="D865">
        <v>2</v>
      </c>
      <c r="E865" t="s">
        <v>809</v>
      </c>
      <c r="F865" t="s">
        <v>1535</v>
      </c>
      <c r="G865">
        <f t="shared" si="18"/>
        <v>-2</v>
      </c>
    </row>
    <row r="866" spans="1:7" ht="12.75">
      <c r="A866" t="s">
        <v>1486</v>
      </c>
      <c r="B866" t="s">
        <v>1488</v>
      </c>
      <c r="C866" t="s">
        <v>4</v>
      </c>
      <c r="D866">
        <v>2</v>
      </c>
      <c r="E866" t="s">
        <v>309</v>
      </c>
      <c r="F866" t="s">
        <v>1535</v>
      </c>
      <c r="G866">
        <f t="shared" si="18"/>
        <v>-2</v>
      </c>
    </row>
    <row r="867" spans="1:7" ht="12.75">
      <c r="A867" t="s">
        <v>1486</v>
      </c>
      <c r="B867" t="s">
        <v>1489</v>
      </c>
      <c r="C867" t="s">
        <v>4</v>
      </c>
      <c r="D867">
        <v>2</v>
      </c>
      <c r="E867" t="s">
        <v>1490</v>
      </c>
      <c r="F867" t="s">
        <v>1535</v>
      </c>
      <c r="G867">
        <f t="shared" si="18"/>
        <v>-2</v>
      </c>
    </row>
    <row r="868" spans="1:10" ht="12.75">
      <c r="A868" t="s">
        <v>1486</v>
      </c>
      <c r="B868" t="s">
        <v>1487</v>
      </c>
      <c r="C868" t="s">
        <v>4</v>
      </c>
      <c r="D868">
        <v>2</v>
      </c>
      <c r="E868" t="s">
        <v>809</v>
      </c>
      <c r="F868" t="s">
        <v>1535</v>
      </c>
      <c r="G868">
        <f t="shared" si="18"/>
        <v>-2</v>
      </c>
      <c r="H868">
        <f>SUM(G865:G868)</f>
        <v>-8</v>
      </c>
      <c r="I868">
        <f>IF(H868&lt;0,H868,H868*0.95)</f>
        <v>-8</v>
      </c>
      <c r="J868">
        <f>SUM(I829:I868)</f>
        <v>72.984</v>
      </c>
    </row>
    <row r="869" spans="1:7" ht="12.75">
      <c r="A869" t="s">
        <v>1491</v>
      </c>
      <c r="B869" t="s">
        <v>1492</v>
      </c>
      <c r="C869" t="s">
        <v>4</v>
      </c>
      <c r="D869">
        <v>2</v>
      </c>
      <c r="E869" t="s">
        <v>1493</v>
      </c>
      <c r="F869" t="s">
        <v>1535</v>
      </c>
      <c r="G869">
        <f t="shared" si="18"/>
        <v>-2</v>
      </c>
    </row>
    <row r="870" spans="1:9" ht="12.75">
      <c r="A870" t="s">
        <v>1491</v>
      </c>
      <c r="B870" t="s">
        <v>603</v>
      </c>
      <c r="C870" t="s">
        <v>4</v>
      </c>
      <c r="D870">
        <v>2</v>
      </c>
      <c r="E870" t="s">
        <v>1494</v>
      </c>
      <c r="F870" t="s">
        <v>1536</v>
      </c>
      <c r="G870">
        <f t="shared" si="18"/>
        <v>2.1399999999999997</v>
      </c>
      <c r="H870">
        <f>SUM(G869:G870)</f>
        <v>0.13999999999999968</v>
      </c>
      <c r="I870">
        <f>IF(H870&lt;0,H870,H870*0.95)</f>
        <v>0.1329999999999997</v>
      </c>
    </row>
    <row r="871" spans="1:7" ht="12.75">
      <c r="A871" t="s">
        <v>1495</v>
      </c>
      <c r="B871" t="s">
        <v>1496</v>
      </c>
      <c r="C871" t="s">
        <v>4</v>
      </c>
      <c r="D871">
        <v>2</v>
      </c>
      <c r="E871" t="s">
        <v>1497</v>
      </c>
      <c r="F871" t="s">
        <v>1535</v>
      </c>
      <c r="G871">
        <f t="shared" si="18"/>
        <v>-2</v>
      </c>
    </row>
    <row r="872" spans="1:7" ht="12.75">
      <c r="A872" t="s">
        <v>1495</v>
      </c>
      <c r="B872" t="s">
        <v>1498</v>
      </c>
      <c r="C872" t="s">
        <v>4</v>
      </c>
      <c r="D872">
        <v>2</v>
      </c>
      <c r="E872" t="s">
        <v>1499</v>
      </c>
      <c r="F872" t="s">
        <v>1535</v>
      </c>
      <c r="G872">
        <f t="shared" si="18"/>
        <v>-2</v>
      </c>
    </row>
    <row r="873" spans="1:7" ht="12.75">
      <c r="A873" t="s">
        <v>1495</v>
      </c>
      <c r="B873" t="s">
        <v>805</v>
      </c>
      <c r="C873" t="s">
        <v>4</v>
      </c>
      <c r="D873">
        <v>2</v>
      </c>
      <c r="E873" t="s">
        <v>42</v>
      </c>
      <c r="F873" t="s">
        <v>1535</v>
      </c>
      <c r="G873">
        <f t="shared" si="18"/>
        <v>-2</v>
      </c>
    </row>
    <row r="874" spans="1:7" ht="12.75">
      <c r="A874" t="s">
        <v>1495</v>
      </c>
      <c r="B874" t="s">
        <v>1500</v>
      </c>
      <c r="C874" t="s">
        <v>4</v>
      </c>
      <c r="D874">
        <v>2</v>
      </c>
      <c r="E874" t="s">
        <v>213</v>
      </c>
      <c r="F874" t="s">
        <v>1535</v>
      </c>
      <c r="G874">
        <f t="shared" si="18"/>
        <v>-2</v>
      </c>
    </row>
    <row r="875" spans="1:9" ht="12.75">
      <c r="A875" t="s">
        <v>1495</v>
      </c>
      <c r="B875" t="s">
        <v>1501</v>
      </c>
      <c r="C875" t="s">
        <v>4</v>
      </c>
      <c r="D875">
        <v>2</v>
      </c>
      <c r="E875" t="s">
        <v>466</v>
      </c>
      <c r="F875" t="s">
        <v>1536</v>
      </c>
      <c r="G875">
        <f t="shared" si="18"/>
        <v>4.74</v>
      </c>
      <c r="H875">
        <f>SUM(G871:G875)</f>
        <v>-3.26</v>
      </c>
      <c r="I875">
        <f>IF(H875&lt;0,H875,H875*0.95)</f>
        <v>-3.26</v>
      </c>
    </row>
    <row r="876" spans="1:7" ht="12.75">
      <c r="A876" t="s">
        <v>1502</v>
      </c>
      <c r="B876" t="s">
        <v>1503</v>
      </c>
      <c r="C876" t="s">
        <v>4</v>
      </c>
      <c r="D876">
        <v>2</v>
      </c>
      <c r="E876" t="s">
        <v>349</v>
      </c>
      <c r="F876" t="s">
        <v>1536</v>
      </c>
      <c r="G876">
        <f t="shared" si="18"/>
        <v>9</v>
      </c>
    </row>
    <row r="877" spans="1:9" ht="12.75">
      <c r="A877" t="s">
        <v>1502</v>
      </c>
      <c r="B877" t="s">
        <v>1504</v>
      </c>
      <c r="C877" t="s">
        <v>4</v>
      </c>
      <c r="D877">
        <v>2</v>
      </c>
      <c r="E877" t="s">
        <v>1505</v>
      </c>
      <c r="F877" t="s">
        <v>1535</v>
      </c>
      <c r="G877">
        <f t="shared" si="18"/>
        <v>-2</v>
      </c>
      <c r="H877">
        <f>SUM(G876:G877)</f>
        <v>7</v>
      </c>
      <c r="I877">
        <f>IF(H877&lt;0,H877,H877*0.95)</f>
        <v>6.6499999999999995</v>
      </c>
    </row>
    <row r="878" spans="1:7" ht="12.75">
      <c r="A878" t="s">
        <v>1506</v>
      </c>
      <c r="B878" t="s">
        <v>1507</v>
      </c>
      <c r="C878" t="s">
        <v>4</v>
      </c>
      <c r="D878">
        <v>2</v>
      </c>
      <c r="E878" t="s">
        <v>1508</v>
      </c>
      <c r="F878" t="s">
        <v>1535</v>
      </c>
      <c r="G878">
        <f t="shared" si="18"/>
        <v>-2</v>
      </c>
    </row>
    <row r="879" spans="1:7" ht="12.75">
      <c r="A879" t="s">
        <v>1506</v>
      </c>
      <c r="B879" t="s">
        <v>1509</v>
      </c>
      <c r="C879" t="s">
        <v>4</v>
      </c>
      <c r="D879">
        <v>2</v>
      </c>
      <c r="E879" t="s">
        <v>1075</v>
      </c>
      <c r="F879" t="s">
        <v>1535</v>
      </c>
      <c r="G879">
        <f t="shared" si="18"/>
        <v>-2</v>
      </c>
    </row>
    <row r="880" spans="1:7" ht="12.75">
      <c r="A880" t="s">
        <v>1506</v>
      </c>
      <c r="B880" t="s">
        <v>608</v>
      </c>
      <c r="C880" t="s">
        <v>4</v>
      </c>
      <c r="D880">
        <v>2</v>
      </c>
      <c r="E880" t="s">
        <v>475</v>
      </c>
      <c r="F880" t="s">
        <v>1535</v>
      </c>
      <c r="G880">
        <f t="shared" si="18"/>
        <v>-2</v>
      </c>
    </row>
    <row r="881" spans="1:9" ht="12.75">
      <c r="A881" t="s">
        <v>1506</v>
      </c>
      <c r="B881" t="s">
        <v>1507</v>
      </c>
      <c r="C881" t="s">
        <v>4</v>
      </c>
      <c r="D881">
        <v>2</v>
      </c>
      <c r="E881" t="s">
        <v>1508</v>
      </c>
      <c r="F881" t="s">
        <v>1535</v>
      </c>
      <c r="G881">
        <f t="shared" si="18"/>
        <v>-2</v>
      </c>
      <c r="H881">
        <f>SUM(G878:G881)</f>
        <v>-8</v>
      </c>
      <c r="I881">
        <f>IF(H881&lt;0,H881,H881*0.95)</f>
        <v>-8</v>
      </c>
    </row>
    <row r="882" spans="1:7" ht="12.75">
      <c r="A882" t="s">
        <v>1510</v>
      </c>
      <c r="B882" t="s">
        <v>1511</v>
      </c>
      <c r="C882" t="s">
        <v>4</v>
      </c>
      <c r="D882">
        <v>2</v>
      </c>
      <c r="E882" t="s">
        <v>17</v>
      </c>
      <c r="F882" t="s">
        <v>1535</v>
      </c>
      <c r="G882">
        <f t="shared" si="18"/>
        <v>-2</v>
      </c>
    </row>
    <row r="883" spans="1:9" ht="12.75">
      <c r="A883" t="s">
        <v>1510</v>
      </c>
      <c r="B883" t="s">
        <v>1511</v>
      </c>
      <c r="C883" t="s">
        <v>4</v>
      </c>
      <c r="D883">
        <v>2</v>
      </c>
      <c r="E883" t="s">
        <v>17</v>
      </c>
      <c r="F883" t="s">
        <v>1535</v>
      </c>
      <c r="G883">
        <f t="shared" si="18"/>
        <v>-2</v>
      </c>
      <c r="H883">
        <f>SUM(G882:G883)</f>
        <v>-4</v>
      </c>
      <c r="I883">
        <f>IF(H883&lt;0,H883,H883*0.95)</f>
        <v>-4</v>
      </c>
    </row>
    <row r="884" spans="1:7" ht="12.75">
      <c r="A884" t="s">
        <v>1512</v>
      </c>
      <c r="B884" t="s">
        <v>1513</v>
      </c>
      <c r="C884" t="s">
        <v>4</v>
      </c>
      <c r="D884">
        <v>2</v>
      </c>
      <c r="E884" t="s">
        <v>208</v>
      </c>
      <c r="F884" t="s">
        <v>1535</v>
      </c>
      <c r="G884">
        <f t="shared" si="18"/>
        <v>-2</v>
      </c>
    </row>
    <row r="885" spans="1:7" ht="12.75">
      <c r="A885" t="s">
        <v>1512</v>
      </c>
      <c r="B885" t="s">
        <v>1514</v>
      </c>
      <c r="C885" t="s">
        <v>4</v>
      </c>
      <c r="D885">
        <v>2</v>
      </c>
      <c r="E885" t="s">
        <v>1515</v>
      </c>
      <c r="F885" t="s">
        <v>1535</v>
      </c>
      <c r="G885">
        <f t="shared" si="18"/>
        <v>-2</v>
      </c>
    </row>
    <row r="886" spans="1:7" ht="12.75">
      <c r="A886" t="s">
        <v>1512</v>
      </c>
      <c r="B886" t="s">
        <v>1516</v>
      </c>
      <c r="C886" t="s">
        <v>4</v>
      </c>
      <c r="D886">
        <v>2</v>
      </c>
      <c r="E886" t="s">
        <v>871</v>
      </c>
      <c r="F886" t="s">
        <v>1535</v>
      </c>
      <c r="G886">
        <f t="shared" si="18"/>
        <v>-2</v>
      </c>
    </row>
    <row r="887" spans="1:10" ht="12.75">
      <c r="A887" t="s">
        <v>1512</v>
      </c>
      <c r="B887" t="s">
        <v>1516</v>
      </c>
      <c r="C887" t="s">
        <v>4</v>
      </c>
      <c r="D887">
        <v>2</v>
      </c>
      <c r="E887" t="s">
        <v>871</v>
      </c>
      <c r="F887" t="s">
        <v>1535</v>
      </c>
      <c r="G887">
        <f t="shared" si="18"/>
        <v>-2</v>
      </c>
      <c r="H887">
        <f>SUM(G884:G887)</f>
        <v>-8</v>
      </c>
      <c r="I887">
        <f>IF(H887&lt;0,H887,H887*0.95)</f>
        <v>-8</v>
      </c>
      <c r="J887">
        <f>SUM(I869:I887)</f>
        <v>-16.477</v>
      </c>
    </row>
    <row r="889" spans="8:9" ht="12.75">
      <c r="H889" s="6" t="s">
        <v>1518</v>
      </c>
      <c r="I889">
        <f>COUNT(G2:G887)</f>
        <v>886</v>
      </c>
    </row>
    <row r="890" spans="8:9" ht="26.25">
      <c r="H890" s="4" t="s">
        <v>1523</v>
      </c>
      <c r="I890">
        <f>COUNTIF(G2:G887,"&gt;0")</f>
        <v>185</v>
      </c>
    </row>
    <row r="891" spans="8:9" ht="26.25">
      <c r="H891" s="4" t="s">
        <v>1524</v>
      </c>
      <c r="I891" s="8">
        <f>I890/I889</f>
        <v>0.208803611738149</v>
      </c>
    </row>
    <row r="892" spans="8:9" ht="26.25">
      <c r="H892" s="4" t="s">
        <v>1519</v>
      </c>
      <c r="I892" s="9">
        <f>SUM(I2:I887)</f>
        <v>253.00999999999993</v>
      </c>
    </row>
    <row r="893" spans="8:9" ht="26.25">
      <c r="H893" s="4" t="s">
        <v>1520</v>
      </c>
      <c r="I893" s="11">
        <f>I892/2</f>
        <v>126.50499999999997</v>
      </c>
    </row>
    <row r="894" ht="12.75">
      <c r="H894" s="5"/>
    </row>
    <row r="895" spans="8:9" ht="26.25">
      <c r="H895" s="4" t="s">
        <v>1525</v>
      </c>
      <c r="I895">
        <f>1817+I889</f>
        <v>2703</v>
      </c>
    </row>
    <row r="896" spans="8:9" ht="12.75">
      <c r="H896" s="4" t="s">
        <v>1526</v>
      </c>
      <c r="I896">
        <f>252+I890</f>
        <v>437</v>
      </c>
    </row>
    <row r="897" spans="8:9" ht="26.25">
      <c r="H897" s="4" t="s">
        <v>1527</v>
      </c>
      <c r="I897" s="8">
        <f>I896/I895</f>
        <v>0.1616722160562338</v>
      </c>
    </row>
    <row r="898" spans="5:9" ht="12.75">
      <c r="E898" s="1"/>
      <c r="F898" s="1"/>
      <c r="H898" s="4" t="s">
        <v>1528</v>
      </c>
      <c r="I898" s="9">
        <f>65.61+I892</f>
        <v>318.61999999999995</v>
      </c>
    </row>
    <row r="899" spans="8:9" ht="26.25">
      <c r="H899" s="4" t="s">
        <v>1529</v>
      </c>
      <c r="I899" s="10">
        <f>I898/2</f>
        <v>159.30999999999997</v>
      </c>
    </row>
  </sheetData>
  <sheetProtection/>
  <autoFilter ref="A1:J899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="80" zoomScaleNormal="80" zoomScalePageLayoutView="0" workbookViewId="0" topLeftCell="A1">
      <selection activeCell="E25" sqref="A1:E25"/>
    </sheetView>
  </sheetViews>
  <sheetFormatPr defaultColWidth="9.140625" defaultRowHeight="12.75"/>
  <cols>
    <col min="2" max="4" width="0" style="0" hidden="1" customWidth="1"/>
    <col min="7" max="7" width="38.7109375" style="0" bestFit="1" customWidth="1"/>
  </cols>
  <sheetData>
    <row r="1" spans="1:5" ht="12.75">
      <c r="A1" s="7" t="s">
        <v>1530</v>
      </c>
      <c r="B1" s="6"/>
      <c r="E1" s="7" t="s">
        <v>1531</v>
      </c>
    </row>
    <row r="2" spans="1:5" ht="12.75">
      <c r="A2" s="2">
        <v>41696</v>
      </c>
      <c r="B2">
        <v>-10.3</v>
      </c>
      <c r="C2">
        <f aca="true" t="shared" si="0" ref="C2:C23">B2/2</f>
        <v>-5.15</v>
      </c>
      <c r="D2">
        <v>-14.269750000000002</v>
      </c>
      <c r="E2">
        <v>-11.922999999999998</v>
      </c>
    </row>
    <row r="3" spans="1:5" ht="12.75">
      <c r="A3" s="2">
        <v>41695</v>
      </c>
      <c r="B3">
        <v>-27.7</v>
      </c>
      <c r="C3">
        <f t="shared" si="0"/>
        <v>-13.85</v>
      </c>
      <c r="D3">
        <v>-31.458000000000006</v>
      </c>
      <c r="E3">
        <v>-28.898000000000003</v>
      </c>
    </row>
    <row r="4" spans="1:5" ht="12.75">
      <c r="A4" s="2">
        <v>41694</v>
      </c>
      <c r="B4">
        <v>1.2</v>
      </c>
      <c r="C4">
        <f t="shared" si="0"/>
        <v>0.6</v>
      </c>
      <c r="D4">
        <v>-4.0765000000000065</v>
      </c>
      <c r="E4">
        <v>-1.053000000000001</v>
      </c>
    </row>
    <row r="5" spans="1:5" ht="12.75">
      <c r="A5" s="2">
        <v>41693</v>
      </c>
      <c r="B5">
        <v>-5.1</v>
      </c>
      <c r="C5">
        <f t="shared" si="0"/>
        <v>-2.55</v>
      </c>
      <c r="D5">
        <v>-6.052750000000001</v>
      </c>
      <c r="E5">
        <v>-5.306999999999999</v>
      </c>
    </row>
    <row r="6" spans="1:5" ht="12.75">
      <c r="A6" s="2">
        <v>41692</v>
      </c>
      <c r="B6">
        <v>32.8</v>
      </c>
      <c r="C6">
        <f t="shared" si="0"/>
        <v>16.4</v>
      </c>
      <c r="D6">
        <v>22.387249999999984</v>
      </c>
      <c r="E6">
        <v>28.092999999999996</v>
      </c>
    </row>
    <row r="7" spans="1:5" ht="12.75">
      <c r="A7" s="2">
        <v>41691</v>
      </c>
      <c r="B7">
        <v>32.6</v>
      </c>
      <c r="C7">
        <f t="shared" si="0"/>
        <v>16.3</v>
      </c>
      <c r="D7">
        <v>22.107749999999985</v>
      </c>
      <c r="E7">
        <v>28.334999999999997</v>
      </c>
    </row>
    <row r="8" spans="1:5" ht="12.75">
      <c r="A8" s="2">
        <v>41690</v>
      </c>
      <c r="B8">
        <v>-20.3</v>
      </c>
      <c r="C8">
        <f t="shared" si="0"/>
        <v>-10.15</v>
      </c>
      <c r="D8">
        <v>-25.12575</v>
      </c>
      <c r="E8">
        <v>-22.404000000000003</v>
      </c>
    </row>
    <row r="9" spans="1:5" ht="12.75">
      <c r="A9" s="2">
        <v>41689</v>
      </c>
      <c r="B9">
        <v>67.7</v>
      </c>
      <c r="C9">
        <f t="shared" si="0"/>
        <v>33.85</v>
      </c>
      <c r="D9">
        <v>53.84774999999999</v>
      </c>
      <c r="E9">
        <v>61.56099999999999</v>
      </c>
    </row>
    <row r="10" spans="1:5" ht="12.75">
      <c r="A10" s="2">
        <v>41688</v>
      </c>
      <c r="B10">
        <v>-43.1</v>
      </c>
      <c r="C10">
        <f t="shared" si="0"/>
        <v>-21.55</v>
      </c>
      <c r="D10">
        <v>-45.03275</v>
      </c>
      <c r="E10">
        <v>-43.926</v>
      </c>
    </row>
    <row r="11" spans="1:5" ht="12.75">
      <c r="A11" s="2">
        <v>41686</v>
      </c>
      <c r="B11">
        <v>9.3</v>
      </c>
      <c r="C11">
        <f t="shared" si="0"/>
        <v>4.65</v>
      </c>
      <c r="D11">
        <v>7.12325</v>
      </c>
      <c r="E11">
        <v>8.472999999999999</v>
      </c>
    </row>
    <row r="12" spans="1:5" ht="12.75">
      <c r="A12" s="2">
        <v>41684</v>
      </c>
      <c r="B12">
        <v>-10.5</v>
      </c>
      <c r="C12">
        <f t="shared" si="0"/>
        <v>-5.25</v>
      </c>
      <c r="D12">
        <v>-14.931500000000003</v>
      </c>
      <c r="E12">
        <v>-12.431999999999999</v>
      </c>
    </row>
    <row r="13" spans="1:5" ht="12.75">
      <c r="A13" s="2">
        <v>41683</v>
      </c>
      <c r="B13">
        <v>25.4</v>
      </c>
      <c r="C13">
        <f t="shared" si="0"/>
        <v>12.7</v>
      </c>
      <c r="D13">
        <v>17.583499999999987</v>
      </c>
      <c r="E13">
        <v>21.810999999999996</v>
      </c>
    </row>
    <row r="14" spans="1:5" ht="12.75">
      <c r="A14" s="2">
        <v>41682</v>
      </c>
      <c r="B14">
        <v>29.1</v>
      </c>
      <c r="C14">
        <f t="shared" si="0"/>
        <v>14.55</v>
      </c>
      <c r="D14">
        <v>18.63774999999999</v>
      </c>
      <c r="E14">
        <v>23.231</v>
      </c>
    </row>
    <row r="15" spans="1:5" ht="12.75">
      <c r="A15" s="2">
        <v>41680</v>
      </c>
      <c r="B15">
        <v>18.5</v>
      </c>
      <c r="C15">
        <f t="shared" si="0"/>
        <v>9.25</v>
      </c>
      <c r="D15">
        <v>11.486250000000005</v>
      </c>
      <c r="E15">
        <v>14.074999999999996</v>
      </c>
    </row>
    <row r="16" spans="1:5" ht="12.75">
      <c r="A16" s="2">
        <v>41676</v>
      </c>
      <c r="B16">
        <v>22.7</v>
      </c>
      <c r="C16">
        <f t="shared" si="0"/>
        <v>11.35</v>
      </c>
      <c r="D16">
        <v>15.50324999999999</v>
      </c>
      <c r="E16">
        <v>19.417</v>
      </c>
    </row>
    <row r="17" spans="1:5" ht="12.75">
      <c r="A17" s="2">
        <v>41675</v>
      </c>
      <c r="B17">
        <v>30.8</v>
      </c>
      <c r="C17">
        <f t="shared" si="0"/>
        <v>15.4</v>
      </c>
      <c r="D17">
        <v>22.836999999999996</v>
      </c>
      <c r="E17">
        <v>27.197999999999993</v>
      </c>
    </row>
    <row r="18" spans="1:5" ht="12.75">
      <c r="A18" s="2">
        <v>41674</v>
      </c>
      <c r="B18">
        <v>21.7</v>
      </c>
      <c r="C18">
        <f t="shared" si="0"/>
        <v>10.85</v>
      </c>
      <c r="D18">
        <v>14.544249999999995</v>
      </c>
      <c r="E18">
        <v>18.653</v>
      </c>
    </row>
    <row r="19" spans="1:5" ht="12.75">
      <c r="A19" s="2">
        <v>41673</v>
      </c>
      <c r="B19">
        <v>-10.2</v>
      </c>
      <c r="C19">
        <f t="shared" si="0"/>
        <v>-5.1</v>
      </c>
      <c r="D19">
        <v>-17.745500000000007</v>
      </c>
      <c r="E19">
        <v>-13.029000000000003</v>
      </c>
    </row>
    <row r="20" spans="1:5" ht="12.75">
      <c r="A20" s="2">
        <v>41672</v>
      </c>
      <c r="B20">
        <v>56.7</v>
      </c>
      <c r="C20">
        <f t="shared" si="0"/>
        <v>28.35</v>
      </c>
      <c r="D20">
        <v>47.26399999999999</v>
      </c>
      <c r="E20">
        <v>53.074999999999996</v>
      </c>
    </row>
    <row r="21" spans="1:5" ht="12.75">
      <c r="A21" s="2">
        <v>41671</v>
      </c>
      <c r="B21">
        <v>35.7</v>
      </c>
      <c r="C21">
        <f t="shared" si="0"/>
        <v>17.85</v>
      </c>
      <c r="D21">
        <v>26.494249999999994</v>
      </c>
      <c r="E21">
        <v>31.552999999999997</v>
      </c>
    </row>
    <row r="22" spans="1:5" ht="12.75">
      <c r="A22" s="2">
        <v>41669</v>
      </c>
      <c r="B22">
        <v>78.7</v>
      </c>
      <c r="C22">
        <f t="shared" si="0"/>
        <v>39.35</v>
      </c>
      <c r="D22">
        <v>66.86599999999999</v>
      </c>
      <c r="E22">
        <v>72.984</v>
      </c>
    </row>
    <row r="23" spans="1:5" ht="12.75">
      <c r="A23" s="3">
        <v>41668</v>
      </c>
      <c r="B23">
        <v>-16.2</v>
      </c>
      <c r="C23">
        <f t="shared" si="0"/>
        <v>-8.1</v>
      </c>
      <c r="D23">
        <v>-17.317500000000003</v>
      </c>
      <c r="E23">
        <v>-16.477</v>
      </c>
    </row>
    <row r="24" ht="12.75">
      <c r="E24" s="11"/>
    </row>
    <row r="25" spans="1:5" ht="12.75">
      <c r="A25" s="1" t="s">
        <v>1521</v>
      </c>
      <c r="B25">
        <f>SUM(B2:B23)</f>
        <v>319.5</v>
      </c>
      <c r="C25">
        <f>SUM(C2:C23)</f>
        <v>159.75</v>
      </c>
      <c r="D25">
        <f>SUM(D2:D23)</f>
        <v>170.67224999999985</v>
      </c>
      <c r="E25" s="11">
        <f>SUM(E2:E23)/2</f>
        <v>126.50499999999998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Lucy Collins</cp:lastModifiedBy>
  <dcterms:created xsi:type="dcterms:W3CDTF">2014-02-27T19:32:02Z</dcterms:created>
  <dcterms:modified xsi:type="dcterms:W3CDTF">2014-02-28T12:03:29Z</dcterms:modified>
  <cp:category/>
  <cp:version/>
  <cp:contentType/>
  <cp:contentStatus/>
</cp:coreProperties>
</file>